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45" windowWidth="12120" windowHeight="9120" tabRatio="833"/>
  </bookViews>
  <sheets>
    <sheet name="Титульный лист" sheetId="6" r:id="rId1"/>
    <sheet name="Раздел 1 недвижимое" sheetId="5" r:id="rId2"/>
    <sheet name="Раздел 2 движимое" sheetId="1" r:id="rId3"/>
    <sheet name="Раздел 3 предприятия" sheetId="4" r:id="rId4"/>
    <sheet name="Раздел 4 Архив недвижимое" sheetId="9" r:id="rId5"/>
    <sheet name="Раздел 5 Архив движимое" sheetId="10" r:id="rId6"/>
  </sheets>
  <definedNames>
    <definedName name="Ввод" localSheetId="4">'Раздел 2 движимое'!#REF!</definedName>
    <definedName name="Ввод" localSheetId="5">'Раздел 5 Архив движимое'!#REF!</definedName>
    <definedName name="Ввод">'Раздел 2 движимое'!#REF!</definedName>
    <definedName name="Выбытие" localSheetId="4">'Раздел 2 движимое'!#REF!</definedName>
    <definedName name="Выбытие" localSheetId="5">'Раздел 5 Архив движимое'!#REF!</definedName>
    <definedName name="Выбытие">'Раздел 2 движимое'!#REF!</definedName>
    <definedName name="_xlnm.Print_Titles" localSheetId="2">'Раздел 2 движимое'!$3:$3</definedName>
    <definedName name="_xlnm.Print_Titles" localSheetId="5">'Раздел 5 Архив движимое'!$3:$3</definedName>
    <definedName name="Заголовок" localSheetId="4">'Раздел 2 движимое'!#REF!</definedName>
    <definedName name="Заголовок" localSheetId="5">'Раздел 5 Архив движимое'!#REF!</definedName>
    <definedName name="Заголовок">'Раздел 2 движимое'!#REF!</definedName>
    <definedName name="И_Б_ОРГ" localSheetId="4">#REF!</definedName>
    <definedName name="И_Б_ОРГ" localSheetId="5">#REF!</definedName>
    <definedName name="И_Б_ОРГ">#REF!</definedName>
    <definedName name="И_БОргИзнос" localSheetId="4">#REF!</definedName>
    <definedName name="И_БОргИзнос" localSheetId="5">#REF!</definedName>
    <definedName name="И_БОргИзнос">#REF!</definedName>
    <definedName name="И_БОргИтог" localSheetId="4">#REF!</definedName>
    <definedName name="И_БОргИтог" localSheetId="5">#REF!</definedName>
    <definedName name="И_БОргИтог">#REF!</definedName>
    <definedName name="И_БОргНачСтоим" localSheetId="4">#REF!</definedName>
    <definedName name="И_БОргНачСтоим" localSheetId="5">#REF!</definedName>
    <definedName name="И_БОргНачСтоим">#REF!</definedName>
    <definedName name="И_Заголовок" localSheetId="4">#REF!</definedName>
    <definedName name="И_Заголовок" localSheetId="5">#REF!</definedName>
    <definedName name="И_Заголовок">#REF!</definedName>
    <definedName name="И_Износ" localSheetId="4">#REF!</definedName>
    <definedName name="И_Износ" localSheetId="5">#REF!</definedName>
    <definedName name="И_Износ">#REF!</definedName>
    <definedName name="И_Итог" localSheetId="4">#REF!</definedName>
    <definedName name="И_Итог" localSheetId="5">#REF!</definedName>
    <definedName name="И_Итог">#REF!</definedName>
    <definedName name="И_ИтогИзнос" localSheetId="4">#REF!</definedName>
    <definedName name="И_ИтогИзнос" localSheetId="5">#REF!</definedName>
    <definedName name="И_ИтогИзнос">#REF!</definedName>
    <definedName name="И_ИтогНачСтоим" localSheetId="4">#REF!</definedName>
    <definedName name="И_ИтогНачСтоим" localSheetId="5">#REF!</definedName>
    <definedName name="И_ИтогНачСтоим">#REF!</definedName>
    <definedName name="И_Мол" localSheetId="4">#REF!</definedName>
    <definedName name="И_Мол" localSheetId="5">#REF!</definedName>
    <definedName name="И_Мол">#REF!</definedName>
    <definedName name="И_НачСтоим" localSheetId="4">#REF!</definedName>
    <definedName name="И_НачСтоим" localSheetId="5">#REF!</definedName>
    <definedName name="И_НачСтоим">#REF!</definedName>
    <definedName name="И_Счет" localSheetId="4">#REF!</definedName>
    <definedName name="И_Счет" localSheetId="5">#REF!</definedName>
    <definedName name="И_Счет">#REF!</definedName>
    <definedName name="И_СчетИзнос" localSheetId="4">#REF!</definedName>
    <definedName name="И_СчетИзнос" localSheetId="5">#REF!</definedName>
    <definedName name="И_СчетИзнос">#REF!</definedName>
    <definedName name="И_СчетИтог" localSheetId="4">#REF!</definedName>
    <definedName name="И_СчетИтог" localSheetId="5">#REF!</definedName>
    <definedName name="И_СчетИтог">#REF!</definedName>
    <definedName name="И_СчетНачСтоим" localSheetId="4">#REF!</definedName>
    <definedName name="И_СчетНачСтоим" localSheetId="5">#REF!</definedName>
    <definedName name="И_СчетНачСтоим">#REF!</definedName>
    <definedName name="Износ" localSheetId="4">'Раздел 2 движимое'!#REF!</definedName>
    <definedName name="Износ" localSheetId="5">'Раздел 5 Архив движимое'!#REF!</definedName>
    <definedName name="Износ">'Раздел 2 движимое'!#REF!</definedName>
    <definedName name="ИнвНомер" localSheetId="4">'Раздел 2 движимое'!#REF!</definedName>
    <definedName name="ИнвНомер" localSheetId="5">'Раздел 5 Архив движимое'!#REF!</definedName>
    <definedName name="ИнвНомер">'Раздел 2 движимое'!#REF!</definedName>
    <definedName name="Итог" localSheetId="4">'Раздел 2 движимое'!#REF!</definedName>
    <definedName name="Итог" localSheetId="5">'Раздел 5 Архив движимое'!#REF!</definedName>
    <definedName name="Итог">'Раздел 2 движимое'!#REF!</definedName>
    <definedName name="ИтогИзнос" localSheetId="4">'Раздел 2 движимое'!#REF!</definedName>
    <definedName name="ИтогИзнос" localSheetId="5">'Раздел 5 Архив движимое'!#REF!</definedName>
    <definedName name="ИтогИзнос">'Раздел 2 движимое'!#REF!</definedName>
    <definedName name="ИтогНачСтоим" localSheetId="4">'Раздел 2 движимое'!#REF!</definedName>
    <definedName name="ИтогНачСтоим" localSheetId="5">'Раздел 5 Архив движимое'!#REF!</definedName>
    <definedName name="ИтогНачСтоим">'Раздел 2 движимое'!#REF!</definedName>
    <definedName name="Мол" localSheetId="4">'Раздел 2 движимое'!#REF!</definedName>
    <definedName name="Мол" localSheetId="5">'Раздел 5 Архив движимое'!#REF!</definedName>
    <definedName name="Мол">'Раздел 2 движимое'!#REF!</definedName>
    <definedName name="МолИзнос" localSheetId="4">'Раздел 2 движимое'!#REF!</definedName>
    <definedName name="МолИзнос" localSheetId="5">'Раздел 5 Архив движимое'!#REF!</definedName>
    <definedName name="МолИзнос">'Раздел 2 движимое'!#REF!</definedName>
    <definedName name="МолНачСтоим" localSheetId="4">'Раздел 2 движимое'!#REF!</definedName>
    <definedName name="МолНачСтоим" localSheetId="5">'Раздел 5 Архив движимое'!#REF!</definedName>
    <definedName name="МолНачСтоим">'Раздел 2 движимое'!#REF!</definedName>
    <definedName name="НазваниеТмц" localSheetId="4">'Раздел 2 движимое'!#REF!</definedName>
    <definedName name="НазваниеТмц" localSheetId="5">'Раздел 5 Архив движимое'!#REF!</definedName>
    <definedName name="НазваниеТмц">'Раздел 2 движимое'!#REF!</definedName>
    <definedName name="НачСтоим" localSheetId="4">'Раздел 2 движимое'!#REF!</definedName>
    <definedName name="НачСтоим" localSheetId="5">'Раздел 5 Архив движимое'!#REF!</definedName>
    <definedName name="НачСтоим">'Раздел 2 движимое'!#REF!</definedName>
    <definedName name="Норма" localSheetId="4">'Раздел 2 движимое'!#REF!</definedName>
    <definedName name="Норма" localSheetId="5">'Раздел 5 Архив движимое'!#REF!</definedName>
    <definedName name="Норма">'Раздел 2 движимое'!#REF!</definedName>
    <definedName name="_xlnm.Print_Area" localSheetId="1">'Раздел 1 недвижимое'!$A$1:$T$76</definedName>
    <definedName name="_xlnm.Print_Area" localSheetId="2">'Раздел 2 движимое'!$A$1:$S$128</definedName>
    <definedName name="_xlnm.Print_Area" localSheetId="4">'Раздел 4 Архив недвижимое'!$A$1:$T$273</definedName>
    <definedName name="_xlnm.Print_Area" localSheetId="5">'Раздел 5 Архив движимое'!$A$1:$S$58</definedName>
    <definedName name="ПодзаголСчетМол" localSheetId="4">'Раздел 2 движимое'!#REF!</definedName>
    <definedName name="ПодзаголСчетМол" localSheetId="5">'Раздел 5 Архив движимое'!#REF!</definedName>
    <definedName name="ПодзаголСчетМол">'Раздел 2 движимое'!#REF!</definedName>
    <definedName name="Процент" localSheetId="4">'Раздел 2 движимое'!#REF!</definedName>
    <definedName name="Процент" localSheetId="5">'Раздел 5 Архив движимое'!#REF!</definedName>
    <definedName name="Процент">'Раздел 2 движимое'!#REF!</definedName>
  </definedNames>
  <calcPr calcId="145621"/>
</workbook>
</file>

<file path=xl/calcChain.xml><?xml version="1.0" encoding="utf-8"?>
<calcChain xmlns="http://schemas.openxmlformats.org/spreadsheetml/2006/main">
  <c r="B264" i="9" l="1"/>
  <c r="F38" i="10" l="1"/>
  <c r="E38" i="10"/>
  <c r="F33" i="10"/>
  <c r="E33" i="10"/>
  <c r="B218" i="9"/>
  <c r="B219" i="9" s="1"/>
  <c r="B220" i="9" s="1"/>
  <c r="B221" i="9" s="1"/>
  <c r="B222" i="9" s="1"/>
  <c r="B223" i="9" s="1"/>
  <c r="B224" i="9" s="1"/>
  <c r="B225" i="9" s="1"/>
  <c r="B226" i="9" s="1"/>
  <c r="B227" i="9" s="1"/>
  <c r="B228" i="9" s="1"/>
  <c r="B229" i="9" s="1"/>
  <c r="B230" i="9" s="1"/>
  <c r="B231" i="9" s="1"/>
  <c r="B232" i="9" s="1"/>
  <c r="B233" i="9" s="1"/>
  <c r="B234" i="9" s="1"/>
  <c r="B235" i="9" s="1"/>
  <c r="B236" i="9" s="1"/>
  <c r="B237" i="9" s="1"/>
  <c r="B238" i="9" s="1"/>
  <c r="B239" i="9" s="1"/>
  <c r="B240" i="9" s="1"/>
  <c r="B241" i="9" s="1"/>
  <c r="B242" i="9" s="1"/>
  <c r="B243" i="9" s="1"/>
  <c r="B244" i="9" s="1"/>
  <c r="B245" i="9" s="1"/>
  <c r="B246" i="9" s="1"/>
  <c r="B247" i="9" s="1"/>
  <c r="B248" i="9" s="1"/>
  <c r="B249" i="9" s="1"/>
  <c r="B250" i="9" s="1"/>
  <c r="B251" i="9" s="1"/>
  <c r="B252" i="9" s="1"/>
  <c r="B253" i="9" s="1"/>
  <c r="B254" i="9" s="1"/>
  <c r="B255" i="9" s="1"/>
  <c r="B211" i="9"/>
  <c r="B212" i="9" s="1"/>
  <c r="B213" i="9" s="1"/>
  <c r="B207" i="9"/>
  <c r="B208" i="9" s="1"/>
  <c r="B190" i="9"/>
  <c r="B191" i="9" s="1"/>
  <c r="B193" i="9" s="1"/>
  <c r="B195" i="9" s="1"/>
  <c r="B196" i="9" s="1"/>
  <c r="B197" i="9" s="1"/>
  <c r="B198" i="9" s="1"/>
  <c r="B199" i="9" s="1"/>
  <c r="B200" i="9" s="1"/>
  <c r="B201" i="9" s="1"/>
  <c r="B202" i="9" s="1"/>
  <c r="B203" i="9" s="1"/>
  <c r="B181" i="9"/>
  <c r="B95" i="9"/>
  <c r="B96" i="9" s="1"/>
  <c r="B257" i="9" l="1"/>
  <c r="B258" i="9" s="1"/>
  <c r="F55" i="1" l="1"/>
  <c r="E55" i="1"/>
  <c r="F16" i="1"/>
  <c r="E16" i="1"/>
  <c r="F17" i="1"/>
  <c r="E17" i="1"/>
  <c r="F57" i="1"/>
  <c r="E57" i="1"/>
  <c r="F52" i="1"/>
</calcChain>
</file>

<file path=xl/sharedStrings.xml><?xml version="1.0" encoding="utf-8"?>
<sst xmlns="http://schemas.openxmlformats.org/spreadsheetml/2006/main" count="2867" uniqueCount="1794">
  <si>
    <t/>
  </si>
  <si>
    <t>30.09.2006</t>
  </si>
  <si>
    <t>Инвентарный номер</t>
  </si>
  <si>
    <t>Бурс 1М Бурс 1М (блок управления розжига и сигнализации)</t>
  </si>
  <si>
    <t>01.08.2008</t>
  </si>
  <si>
    <t xml:space="preserve">Компьтер  New Line Bravo </t>
  </si>
  <si>
    <t>Наименование движимого имущества</t>
  </si>
  <si>
    <t>Балансовая стоимость</t>
  </si>
  <si>
    <t>Котел "Братск 2"</t>
  </si>
  <si>
    <t>Компьютер казначейский</t>
  </si>
  <si>
    <t>Копировальный аппарат</t>
  </si>
  <si>
    <t>Трактор с/х Беларусь  МТЗ-82</t>
  </si>
  <si>
    <t>Плуг ПН 3-35</t>
  </si>
  <si>
    <t>Плеер Самсунг</t>
  </si>
  <si>
    <t>Телевизор Ролсен</t>
  </si>
  <si>
    <t>Усилитель "Кумир"</t>
  </si>
  <si>
    <t>Комплект звукового оборудования</t>
  </si>
  <si>
    <t>Подстанция трансформаторная комплектная КТП-160 кВ</t>
  </si>
  <si>
    <t>Компьютер NewLine Bravo (сист. блок, монитор, принтер)</t>
  </si>
  <si>
    <t>Счетчик газа СТГ -100-400</t>
  </si>
  <si>
    <t>Корректор СПГ 741 в комплекте</t>
  </si>
  <si>
    <t>Насос  К 80-50-200 (15*3000)</t>
  </si>
  <si>
    <t>Насос сетевой К 150-125-250 э/мотор 18,5 кВт</t>
  </si>
  <si>
    <t>Насосы: с э/мотором 5,5 кВт; с э/мотором 1,8 кВт.</t>
  </si>
  <si>
    <t>Вентилятор с э/мотором 1,5 кВт</t>
  </si>
  <si>
    <t>Травокосилка 325 RХ</t>
  </si>
  <si>
    <t>Тракторная телега к трактору МТЗ</t>
  </si>
  <si>
    <t>Насос К 150-125-250 (18,5*1500)</t>
  </si>
  <si>
    <t>Стенд 2*3</t>
  </si>
  <si>
    <t>лодка "Прогресс-2М"</t>
  </si>
  <si>
    <t>Генератор Subaru ARC 220+ со сварочным (6.0кВт)</t>
  </si>
  <si>
    <t>Вело эргометр STR 2421 AUTO</t>
  </si>
  <si>
    <t>Дорожка беговая  Ferrum ТМ8420</t>
  </si>
  <si>
    <t>Адрес (местонахождение)</t>
  </si>
  <si>
    <t>31.10.2008</t>
  </si>
  <si>
    <t xml:space="preserve">Системный блок в комплекте </t>
  </si>
  <si>
    <t>Экскаватор ЭО -3323А</t>
  </si>
  <si>
    <t>DYD + караоке</t>
  </si>
  <si>
    <t>Видеопроектор</t>
  </si>
  <si>
    <t>Наименование недвижимого имущества</t>
  </si>
  <si>
    <t xml:space="preserve">Библиотека </t>
  </si>
  <si>
    <t>с. Володино, ул.Советская, 7</t>
  </si>
  <si>
    <t xml:space="preserve">Клуб </t>
  </si>
  <si>
    <t>д.Старосайнаково</t>
  </si>
  <si>
    <t xml:space="preserve">Квартира </t>
  </si>
  <si>
    <t>Квартира</t>
  </si>
  <si>
    <t xml:space="preserve">Дом </t>
  </si>
  <si>
    <t>Дом</t>
  </si>
  <si>
    <t>34,5 кв.м.</t>
  </si>
  <si>
    <t>43,6 кв.м.</t>
  </si>
  <si>
    <t>31.01.2007, передаточный акт-из казны "Кривошеинский район"</t>
  </si>
  <si>
    <t>285,9 кв.м.</t>
  </si>
  <si>
    <t>81,6 кв.м.</t>
  </si>
  <si>
    <t>37,5 кв.м.</t>
  </si>
  <si>
    <t>83  кв.м.</t>
  </si>
  <si>
    <t>43  кв.м.</t>
  </si>
  <si>
    <t>44  кв.м.</t>
  </si>
  <si>
    <t>40 кв.м.</t>
  </si>
  <si>
    <t>31 кв.м.</t>
  </si>
  <si>
    <t>42 кв.м.</t>
  </si>
  <si>
    <t>70 кв.м.</t>
  </si>
  <si>
    <t>51 кв.м.</t>
  </si>
  <si>
    <t>66 кв.м.</t>
  </si>
  <si>
    <t>34 кв.м.</t>
  </si>
  <si>
    <t>38 кв.м.</t>
  </si>
  <si>
    <t>39 кв.м.</t>
  </si>
  <si>
    <t>56 кв.м.</t>
  </si>
  <si>
    <t>36 кв.м.</t>
  </si>
  <si>
    <t>53 кв.м.</t>
  </si>
  <si>
    <t>63,7 кв.м.</t>
  </si>
  <si>
    <t>63 кв.м.</t>
  </si>
  <si>
    <t>с.Володино, ул. Колхозная, 28</t>
  </si>
  <si>
    <t>70:09:0102002:0084</t>
  </si>
  <si>
    <t>свидетельство 70АБ 223427 от 26.12.2008</t>
  </si>
  <si>
    <t>70:09:0102001:0096</t>
  </si>
  <si>
    <t>70:09:0100026:668</t>
  </si>
  <si>
    <t>70:09:0100026:669</t>
  </si>
  <si>
    <t>70:09:0102001:114</t>
  </si>
  <si>
    <t xml:space="preserve"> 70:09:0102002:49</t>
  </si>
  <si>
    <t xml:space="preserve"> 70:09:0102001:174</t>
  </si>
  <si>
    <t>70:09:0102001:175</t>
  </si>
  <si>
    <t>70:09:0100016:81</t>
  </si>
  <si>
    <t>31.12.2009 Получена безвозмездно по реш. Кривош. Суда</t>
  </si>
  <si>
    <t>12.08.2013, Получен безвозмездно по свид. о праве на наследство</t>
  </si>
  <si>
    <t>27.01.2009, Акт б/н</t>
  </si>
  <si>
    <t>29.06.2007, Акт №2</t>
  </si>
  <si>
    <t>31.10.2006, Поступило от Володинской с/а по Расп № 58</t>
  </si>
  <si>
    <t>29.06.2007, Акт № 3</t>
  </si>
  <si>
    <t>29.06.2007, Акт №4</t>
  </si>
  <si>
    <t>31.10.2011, Акт  №4</t>
  </si>
  <si>
    <t>с. Володино, ул. Сибирская, Мира, Дорожная, Весенняя</t>
  </si>
  <si>
    <t>70:09:0102001:278</t>
  </si>
  <si>
    <t>49,3 кв.м</t>
  </si>
  <si>
    <t>67,5 кв.м.</t>
  </si>
  <si>
    <t>45,8 кв.м.</t>
  </si>
  <si>
    <t>61 кв.м.</t>
  </si>
  <si>
    <t>договор купли-продажи №1 муниципального имущества от 01.08.2012</t>
  </si>
  <si>
    <t>39,7 кв.м.</t>
  </si>
  <si>
    <t>58,5 кв.м.</t>
  </si>
  <si>
    <t>61,3 кв.м.</t>
  </si>
  <si>
    <t>39,5 кв.м.</t>
  </si>
  <si>
    <t>38,7 кв.м.</t>
  </si>
  <si>
    <t>38,8 кв.м.</t>
  </si>
  <si>
    <t>47,9 кв.м.</t>
  </si>
  <si>
    <t>62,7 кв.м.</t>
  </si>
  <si>
    <t>63,4 кв.м.</t>
  </si>
  <si>
    <t>63,6 кв.м.</t>
  </si>
  <si>
    <t>64,2 кв.м.</t>
  </si>
  <si>
    <t>113,8 кв.м.</t>
  </si>
  <si>
    <t>107 кв.м.</t>
  </si>
  <si>
    <t>56,9 кв.м.</t>
  </si>
  <si>
    <t>47,2 кв.м.</t>
  </si>
  <si>
    <t>39,4 кв.м.</t>
  </si>
  <si>
    <t>49,8 кв.м.</t>
  </si>
  <si>
    <t>24,2 кв.м.</t>
  </si>
  <si>
    <t>70:09:0102002:436</t>
  </si>
  <si>
    <t>43,3 кв.м.</t>
  </si>
  <si>
    <t>367,9 кв.м.</t>
  </si>
  <si>
    <t>70:09:0102002:218</t>
  </si>
  <si>
    <t>70:09:0102001:1082</t>
  </si>
  <si>
    <t>70:09:0102002:158</t>
  </si>
  <si>
    <t>70:09:0102002:217</t>
  </si>
  <si>
    <t>70:09:0102002:210</t>
  </si>
  <si>
    <t>135,4 кв.м.</t>
  </si>
  <si>
    <t>70:09:0100016:184</t>
  </si>
  <si>
    <t>70:09:0102001:551</t>
  </si>
  <si>
    <t>70:09:0102002:190</t>
  </si>
  <si>
    <t>1334,8 кв.м.</t>
  </si>
  <si>
    <t>70:09:0102002:149</t>
  </si>
  <si>
    <t>70:09:0102001:1024</t>
  </si>
  <si>
    <t>115,5 кв.м.</t>
  </si>
  <si>
    <t>1329,9 кв.м.</t>
  </si>
  <si>
    <t>11 в.м.</t>
  </si>
  <si>
    <t>70:09:0102002:467</t>
  </si>
  <si>
    <t>Муниципальное образование "Володинское сельское поселение" св-во о гос регистрации 70-АВ 152008 от 14.12.2011</t>
  </si>
  <si>
    <t>70:09:0102001:867</t>
  </si>
  <si>
    <t>70:09:0102001:657</t>
  </si>
  <si>
    <t>70:09:0102001:872</t>
  </si>
  <si>
    <t>70:09:0102001:871</t>
  </si>
  <si>
    <t>70:09:0102001:744</t>
  </si>
  <si>
    <t>70:09:0102002:339</t>
  </si>
  <si>
    <t>70:09:0102002:338</t>
  </si>
  <si>
    <t>70:09:0102002:446</t>
  </si>
  <si>
    <t>70:09:0102002:341</t>
  </si>
  <si>
    <t>70:09:0102002:340</t>
  </si>
  <si>
    <t>70:09:0102002:242</t>
  </si>
  <si>
    <t>70:09:0102002:243</t>
  </si>
  <si>
    <t>70:09:0102002:262</t>
  </si>
  <si>
    <t>70:09:0102002:297</t>
  </si>
  <si>
    <t>70:09:0102002:315</t>
  </si>
  <si>
    <t>70:09:0102001:734</t>
  </si>
  <si>
    <t>70:09:0102001:1022</t>
  </si>
  <si>
    <t>70:09:0102001:653</t>
  </si>
  <si>
    <t>70:09:0102001:863</t>
  </si>
  <si>
    <t>70:09:0102001:857</t>
  </si>
  <si>
    <t>70:09:0102002:336</t>
  </si>
  <si>
    <t>70:09:0102001:866</t>
  </si>
  <si>
    <t>70:09:0102002:328</t>
  </si>
  <si>
    <t>70:09:0102002:329</t>
  </si>
  <si>
    <t>70:09:0102002:301</t>
  </si>
  <si>
    <t>67,2 кв.м.</t>
  </si>
  <si>
    <t>70:09:0102002:314</t>
  </si>
  <si>
    <t>56,7 кв.м.</t>
  </si>
  <si>
    <t>70:09:0102002:256</t>
  </si>
  <si>
    <t>47,5 кв.м.</t>
  </si>
  <si>
    <t>70:09:0102002:343</t>
  </si>
  <si>
    <t>70:09:0102002:449</t>
  </si>
  <si>
    <t>47,4 кв.м.</t>
  </si>
  <si>
    <t>70:09:0102002:254</t>
  </si>
  <si>
    <t>33,9 кв.м.</t>
  </si>
  <si>
    <t>70:09:0102002:452</t>
  </si>
  <si>
    <t>54,7 кв.м.</t>
  </si>
  <si>
    <t>70:09:0102002:459</t>
  </si>
  <si>
    <t>77,1 кв.м.</t>
  </si>
  <si>
    <t>70:09:0102001:796</t>
  </si>
  <si>
    <t>70:09:0102001:756</t>
  </si>
  <si>
    <t>70:09:0102002:221</t>
  </si>
  <si>
    <t>70:09:0102001:427</t>
  </si>
  <si>
    <t>70:09:0102001:492</t>
  </si>
  <si>
    <t>70:09:0102001:391</t>
  </si>
  <si>
    <t>70:09:0102001:904</t>
  </si>
  <si>
    <t>70:09:0102001:907</t>
  </si>
  <si>
    <t>70:09:0102001:906</t>
  </si>
  <si>
    <t>70:09:0102001:898</t>
  </si>
  <si>
    <t>70:09:0102001:899</t>
  </si>
  <si>
    <t>70:09:0102001:1095</t>
  </si>
  <si>
    <t>70:09:0102001:847</t>
  </si>
  <si>
    <t>70:09:0102001:848</t>
  </si>
  <si>
    <t>70:09:0102001:845</t>
  </si>
  <si>
    <t>64,1кв.м.</t>
  </si>
  <si>
    <t>42,3 кв.м.</t>
  </si>
  <si>
    <t>68,2 кв.м.</t>
  </si>
  <si>
    <t>64,4 кв.м.</t>
  </si>
  <si>
    <t>51,3 кв.м.</t>
  </si>
  <si>
    <t>68,6 кв.м.</t>
  </si>
  <si>
    <t>70:09:0102001:841</t>
  </si>
  <si>
    <t>70:09:0102001:844</t>
  </si>
  <si>
    <t>70:09:0102001:807</t>
  </si>
  <si>
    <t>70:09:0102001:808</t>
  </si>
  <si>
    <t>70:09:0102001:809</t>
  </si>
  <si>
    <t>70:09:0102001:810</t>
  </si>
  <si>
    <t>70:09:0102001:923</t>
  </si>
  <si>
    <t>70:09:0102001:827</t>
  </si>
  <si>
    <t>70:09:0102001:828</t>
  </si>
  <si>
    <t>70:09:0102001:829</t>
  </si>
  <si>
    <t>70:09:0102001:819</t>
  </si>
  <si>
    <t>70:09:0102001:805</t>
  </si>
  <si>
    <t>70:09:0100020:78</t>
  </si>
  <si>
    <t>70:09:0100020:45</t>
  </si>
  <si>
    <t>70:09:0100020:80</t>
  </si>
  <si>
    <t>70:09:0100020:83</t>
  </si>
  <si>
    <t>70:09:0100020:66</t>
  </si>
  <si>
    <t>70:09:0100020:53</t>
  </si>
  <si>
    <t>70:09:0100020:76</t>
  </si>
  <si>
    <t>70:09:0100020:64</t>
  </si>
  <si>
    <t>70:09:0100020:79</t>
  </si>
  <si>
    <t>70:09:0100020:62</t>
  </si>
  <si>
    <t>70:09:0100020:63</t>
  </si>
  <si>
    <t>70:09:0100020:68</t>
  </si>
  <si>
    <t>70:09:0100020:69</t>
  </si>
  <si>
    <t>70:09:0100020:82</t>
  </si>
  <si>
    <t>70:09:0100016:170</t>
  </si>
  <si>
    <t>70:09:0100020:67</t>
  </si>
  <si>
    <t>70:09:0102002:288</t>
  </si>
  <si>
    <t>70:09:0102001:803</t>
  </si>
  <si>
    <t>70:09:0102001:804</t>
  </si>
  <si>
    <t>70:09:0100026:657</t>
  </si>
  <si>
    <t>70:09:0100026:658</t>
  </si>
  <si>
    <t>70:09:0102001:646</t>
  </si>
  <si>
    <t>70:09:0102001:811</t>
  </si>
  <si>
    <t>70:09:0102001:812</t>
  </si>
  <si>
    <t>70:09:0102001:741</t>
  </si>
  <si>
    <t>70:09:0102001:914</t>
  </si>
  <si>
    <t>70:09:0102001:815</t>
  </si>
  <si>
    <t>70:09:0102001:1057</t>
  </si>
  <si>
    <t>70:09:0102001:748</t>
  </si>
  <si>
    <t>70:09:0102001:408</t>
  </si>
  <si>
    <t>70:09:0102002:394</t>
  </si>
  <si>
    <t>70:09:0102002:395</t>
  </si>
  <si>
    <t>70:09:0102002:403</t>
  </si>
  <si>
    <t>70:09:0102001:732</t>
  </si>
  <si>
    <t>70:09:0102002:356</t>
  </si>
  <si>
    <t>70:09:0102002:357</t>
  </si>
  <si>
    <t>70:09:0102002:360</t>
  </si>
  <si>
    <t>70:09:0102002:390</t>
  </si>
  <si>
    <t>70:09:0102002:391</t>
  </si>
  <si>
    <t>70:09:0102002:397</t>
  </si>
  <si>
    <t>70:09:0102002:246</t>
  </si>
  <si>
    <t>70:09:0100026:659</t>
  </si>
  <si>
    <t>70:09:0102002:402</t>
  </si>
  <si>
    <t>70:09:0102001:776</t>
  </si>
  <si>
    <t>70:09:0102001:714</t>
  </si>
  <si>
    <t>70:09:0102001:713</t>
  </si>
  <si>
    <t>70:09:0100026:637</t>
  </si>
  <si>
    <t>70:09:0100026:638</t>
  </si>
  <si>
    <t>70:09:0102001:711</t>
  </si>
  <si>
    <t>70:09:0102001:712</t>
  </si>
  <si>
    <t>70:09:0102001:722</t>
  </si>
  <si>
    <t>70:09:0102002:388</t>
  </si>
  <si>
    <t>70:09:0100026:700</t>
  </si>
  <si>
    <t>70:09:0102002:259</t>
  </si>
  <si>
    <t>70:09:0102002:144</t>
  </si>
  <si>
    <t>70:09:0102002:461</t>
  </si>
  <si>
    <t>70:09:0102001:696</t>
  </si>
  <si>
    <t>70:09:0102002:389</t>
  </si>
  <si>
    <t>70:09:0102002:422</t>
  </si>
  <si>
    <t>70:09:0102001:493</t>
  </si>
  <si>
    <t>Томская область, Кривошеинский район, в западной части кадастрового квартала 70:09:0100026</t>
  </si>
  <si>
    <t>70:09:0102001:90</t>
  </si>
  <si>
    <t>Муниципальное образование Володинское сельское поселение</t>
  </si>
  <si>
    <t>13.08.2012, договор купли-продажи №1</t>
  </si>
  <si>
    <t>63,5 кв.м.</t>
  </si>
  <si>
    <t>договор передачи квартиры в собственность граждан от 02.06.2011 № 69</t>
  </si>
  <si>
    <t>договор передачи квартиры в собственность граждан от 29.10.2011 №73</t>
  </si>
  <si>
    <t>37,8 кв.м.</t>
  </si>
  <si>
    <t>договор передачи квартиры в собственность граждан от 25.04.2012 №75</t>
  </si>
  <si>
    <t>63,2 кв.м.</t>
  </si>
  <si>
    <t>договор передачи квартиры в собственность граждан от 09.11.2011 №71</t>
  </si>
  <si>
    <t>82,2 кв.м.</t>
  </si>
  <si>
    <t>32,6 кв.м.</t>
  </si>
  <si>
    <t>61,9 кв.м.</t>
  </si>
  <si>
    <t>39,1 кв.м.</t>
  </si>
  <si>
    <t>договор передачи квартиры в собственность граждан от 10.12.2012 №82</t>
  </si>
  <si>
    <t>договор передачи квартиры в собственность граждан от 14.12.2012 №83</t>
  </si>
  <si>
    <t>договор передачи квартиры в собственность граждан от 11.01.2013 №84</t>
  </si>
  <si>
    <t>53  кв.м.</t>
  </si>
  <si>
    <t>64,5 кв.м.</t>
  </si>
  <si>
    <t>договор передачи квартиры в собственность граждан от 30.01.2013 №86</t>
  </si>
  <si>
    <t>51,1  кв.м.</t>
  </si>
  <si>
    <t>26,8  кв.м.</t>
  </si>
  <si>
    <t>58,6 кв.м.</t>
  </si>
  <si>
    <t>договор передачи квартиры в собственность граждан от 01.11.2013 №102</t>
  </si>
  <si>
    <t>договор передачи квартиры в собственность граждан от 29.01.2014 №104</t>
  </si>
  <si>
    <t>договор передачи квартиры в собственность граждан от 12.02.2014 №105</t>
  </si>
  <si>
    <t>32,3 кв.м.</t>
  </si>
  <si>
    <t>договор передачи квартиры в собственность граждан от 21.08.2014 №107</t>
  </si>
  <si>
    <t>81,3  кв.м.</t>
  </si>
  <si>
    <t>договор передачи квартиры в собственность граждан от 11.11.2014 №109</t>
  </si>
  <si>
    <t>договор передачи квартиры в собственность граждан от 12.11.2014 №110</t>
  </si>
  <si>
    <t>договор передачи квартиры в собственность граждан от 23.12.2014 №111</t>
  </si>
  <si>
    <t>договор передачи квартиры в собственность граждан от 01.07.2010 №62</t>
  </si>
  <si>
    <t>договор передачи квартиры в собственность граждан от 05.04.2010 №59</t>
  </si>
  <si>
    <t>60 кв.м.</t>
  </si>
  <si>
    <t>55,7 кв.м.</t>
  </si>
  <si>
    <t>договор передачи квартиры в собственность граждан от 21.07.2009 №43</t>
  </si>
  <si>
    <t>54,3 кв.м.</t>
  </si>
  <si>
    <t>70-70-09/017/2008-044</t>
  </si>
  <si>
    <t>65,3 кв.м.</t>
  </si>
  <si>
    <t>128,1 кв.м.</t>
  </si>
  <si>
    <t>63,3  кв.м.</t>
  </si>
  <si>
    <t>66  кв.м.</t>
  </si>
  <si>
    <t>58,8 кв.м.</t>
  </si>
  <si>
    <t>22,8 кв.м.</t>
  </si>
  <si>
    <t>61,8 кв.м.</t>
  </si>
  <si>
    <t>67 кв.м.</t>
  </si>
  <si>
    <t>58,4 кв.м.</t>
  </si>
  <si>
    <t>61,7 кв.м.</t>
  </si>
  <si>
    <t>60,2 кв.м.</t>
  </si>
  <si>
    <t>59,8  кв.м.</t>
  </si>
  <si>
    <t>35,6 кв.м.</t>
  </si>
  <si>
    <t>69,4 кв.м.</t>
  </si>
  <si>
    <t>68,8 кв.м.</t>
  </si>
  <si>
    <t>65,5 кв.м.</t>
  </si>
  <si>
    <t>65 кв.м.</t>
  </si>
  <si>
    <t>47,3 кв.м.</t>
  </si>
  <si>
    <t>73,9 кв.м.</t>
  </si>
  <si>
    <t>46,5 кв.м.</t>
  </si>
  <si>
    <t>Муниципальное образование "Володинское сельское поселение"</t>
  </si>
  <si>
    <t>договор №2 купли-продажи (купчая) земельного участка от 19.12.2014</t>
  </si>
  <si>
    <t>договор передачи квартиры в собственность граждан от 02.04.2010 №61</t>
  </si>
  <si>
    <t>договор передачи квартиры в собственность граждан от 26.03.2010 №60</t>
  </si>
  <si>
    <t>договор передачи квартиры в собственность граждан от 16.03.2009 №37</t>
  </si>
  <si>
    <t>70:09:0102001:1103</t>
  </si>
  <si>
    <t>188 м.</t>
  </si>
  <si>
    <t>70:09:0102001:1099</t>
  </si>
  <si>
    <t>70:09:0102002:485</t>
  </si>
  <si>
    <t>70:09:0102001:1098</t>
  </si>
  <si>
    <t>70:09:0102001:1104</t>
  </si>
  <si>
    <t>70:09:0000000:101</t>
  </si>
  <si>
    <t>70:09:0102001:1102</t>
  </si>
  <si>
    <t>Томская область, Кривошеинский район, д. Старосайнаково</t>
  </si>
  <si>
    <t>70:09:0100020:86</t>
  </si>
  <si>
    <t>Томская область, Кривошеинский район, с. Володино</t>
  </si>
  <si>
    <t>70:09:0000000:81</t>
  </si>
  <si>
    <t>Томская область, Кривошеинский район, д. Новониколаевка</t>
  </si>
  <si>
    <t>70:09:0000000:80</t>
  </si>
  <si>
    <t>Сооружение (наружный надземный газопровод)</t>
  </si>
  <si>
    <t>70:09:0102002:506</t>
  </si>
  <si>
    <t>70:09:0000000:13</t>
  </si>
  <si>
    <t>1195/649800</t>
  </si>
  <si>
    <t>1193/649800</t>
  </si>
  <si>
    <t>70:09:0102001:87</t>
  </si>
  <si>
    <t>70:09:0100016:68</t>
  </si>
  <si>
    <t>70:09:0102001:1137</t>
  </si>
  <si>
    <t>70:09:0102001:1071</t>
  </si>
  <si>
    <t>39,9 кв.м.</t>
  </si>
  <si>
    <t>60,9 кв.м.</t>
  </si>
  <si>
    <t>70:09:0102001:1136</t>
  </si>
  <si>
    <t>119300/64980000</t>
  </si>
  <si>
    <t>70:09:0102001:909</t>
  </si>
  <si>
    <t>119300/64980001</t>
  </si>
  <si>
    <t>23.10.2014 г., разрешение на ввод объекта в эксплуатацию от 01.04.2014 г. № RU-70509301-65-Б, абз. 2 п. 3 ст 3.1 ФЗ "О введение в действие Земельного Кодекса РФ" от 25.10.2001 г. № 137-ФЗ</t>
  </si>
  <si>
    <t>Земельный участок (для обслуживания объекта - водонапорная скважина)</t>
  </si>
  <si>
    <t>Земельный участок (для эксплуатации и обслуживания газовой котельной блочно-модульного типа)</t>
  </si>
  <si>
    <t>26.09.2013 г., выписка из передаточного акта от 16.09.2011 г., абз. 2 п. 3 ст. 3.1 ФЗ "О введение в действие Земельного Кодекса РФ" от 25.10.2001 г. № 137-ФЗ</t>
  </si>
  <si>
    <t>26.09.2013 г., выписка из передаточного акта от 15.09.2011 г., абз. 2 п. 3 ст. 3.1 ФЗ "О введение в действие Земельного Кодекса РФ" от 25.10.2001 г. № 137-ФЗ</t>
  </si>
  <si>
    <t>Земельный участок (для ведения личного подсобного хозяйства)</t>
  </si>
  <si>
    <t>39,6 кв.м.</t>
  </si>
  <si>
    <t>70:09:0102001:1112</t>
  </si>
  <si>
    <t>37,4 кв.м.</t>
  </si>
  <si>
    <t>56,5 кв.м.</t>
  </si>
  <si>
    <t>58,1 кв.м.</t>
  </si>
  <si>
    <t>37,6 кв.м.</t>
  </si>
  <si>
    <t>60,2  кв.м.</t>
  </si>
  <si>
    <t>70:09:0102002:400</t>
  </si>
  <si>
    <t>10.02.2010 г., решение Кривошеинского районного суда Томской области от 07.12.2009 г.</t>
  </si>
  <si>
    <t>28.09.2015 г., разрешение на ввод объекта в эксплуатацию от 04.09.2015 г. № RU 70509301-65-Г</t>
  </si>
  <si>
    <t>д. Новониколаевка ул.Центральная, д. 23</t>
  </si>
  <si>
    <t>22.05.2012 г., выписка из реестра от 28.04.2012 г. (Поступило от Володинской с/а по Расп № 58)</t>
  </si>
  <si>
    <t>Нежилое здание (газовая котельная блочно-модульного типа)</t>
  </si>
  <si>
    <t xml:space="preserve">17.07.2014 г., разрешение на ввод объекта в эксплуатацию от 01.04.2014 г. № RU-70509301-65-Б </t>
  </si>
  <si>
    <t>Нежилое помещение (котельная)</t>
  </si>
  <si>
    <t xml:space="preserve">Нежилое здание (торговый центр)  </t>
  </si>
  <si>
    <t>Решение Кривошеинского районного суда Томской области от 20.11.2015</t>
  </si>
  <si>
    <t>договор передачи квартиры в собственность граждан от 03.02.2016 №1</t>
  </si>
  <si>
    <t>19.12.2014 г., выписка из передаточного акта от 05.10.2014 г. № 83</t>
  </si>
  <si>
    <t>27.01.2014 г., Решение Кривошеинского районного суда Томской области от 19.11.2013 г.</t>
  </si>
  <si>
    <t>19,7 кв.м.</t>
  </si>
  <si>
    <t>10.12.2013 г., выписка из передаточного акта от 20.09.2013 г. № 72</t>
  </si>
  <si>
    <t>70:09:0102001:719</t>
  </si>
  <si>
    <t>02.09.2013 г., выписка из передаточного акта от 15.08.2013 г. № 70</t>
  </si>
  <si>
    <t>30.09.2006 г., выписка из передаточного акта от 01.02.2013 г. № 61</t>
  </si>
  <si>
    <t>30.09.2006 г, выписка из передаточного акта от 07.02.2013 г. № 67</t>
  </si>
  <si>
    <t>70:09:0102001:1018</t>
  </si>
  <si>
    <t>18,3 кв.м.</t>
  </si>
  <si>
    <t>30.09.2006 г., выписка из передаточного акта от 07.02.2013 г. № 69</t>
  </si>
  <si>
    <t>договор передачи квартиры в собственность граждан</t>
  </si>
  <si>
    <t>30.09.2006 г., выписка из передаточного акта от 23.01.2013 г. № 60</t>
  </si>
  <si>
    <t>30.09.2006 г., выписка из передаточного акта от 09.01.2013 г. № 56</t>
  </si>
  <si>
    <t>12,8 кв.м.</t>
  </si>
  <si>
    <t>30.09.2006 г., выписка из передаточного акта от 09.01.2013 г. № 57</t>
  </si>
  <si>
    <t>70:09:0102001:724</t>
  </si>
  <si>
    <t>30.09.2006 г., выпика из передаточного акта от 27.01.2012 г.</t>
  </si>
  <si>
    <t>18,6 кв. м.</t>
  </si>
  <si>
    <t>30.09.2006 г., выписка из передаточного акта от 26.03.2012 г. № 51</t>
  </si>
  <si>
    <t>70:09:0102001:720</t>
  </si>
  <si>
    <t>30.09.2006 г., выписка из передаточного акта от 08.06.2012 г. № 52</t>
  </si>
  <si>
    <t>28.11.2012 г., Решение Кривошеинского районного суда Томской области от 10.09.2012 г.</t>
  </si>
  <si>
    <t>31.12.2012 г, муниципальный контракт на покупку жилого помещения от 13.12.2012 г. № 3</t>
  </si>
  <si>
    <t>21.12.2012 г., муниципальный контракт на покупку жилого помещения от 13.12.2012 г. № 4</t>
  </si>
  <si>
    <t>30.09.2006 г, выписка из передаточного акта от 03.12.2012 г. № 54</t>
  </si>
  <si>
    <t>30.09.2006 г, выписка из передаточного акта от 10.02.2011 г. № 40</t>
  </si>
  <si>
    <t>29.03.2011 г., договор купли-продажи квартиры от 03.03.2011 г.</t>
  </si>
  <si>
    <t>30.09.2006 г, выписка из передаточного акта от 26.10.2011 г. № 48</t>
  </si>
  <si>
    <t>30.09.2006 г, выписка из передаточного акта от 11.01.2010 г. № 30</t>
  </si>
  <si>
    <t>57,2 кв. м.</t>
  </si>
  <si>
    <t>16.02.2010 г., решение Кривошеинского районного суда Томской области от 07.12.2009 г.</t>
  </si>
  <si>
    <t>30.09.2006 г, выписка из передаточного акта от 15.01.2010 г. № 33</t>
  </si>
  <si>
    <t>67,7 кв. м.</t>
  </si>
  <si>
    <t>30.09.2006 г, выписка из передаточного акта от 14.12.2009 г. № 20</t>
  </si>
  <si>
    <t>30.09.2006 г, выписка из передаточного акта от 08.12.2009 г. № 26</t>
  </si>
  <si>
    <t>30.09.2006 г., выписка из передаточного акта от 11.01.2010 г. № 32</t>
  </si>
  <si>
    <t xml:space="preserve">18,9 кв. м. </t>
  </si>
  <si>
    <t>70:09:0102001:721</t>
  </si>
  <si>
    <t>26.07.2013 г., свидетельство о праве на наследство по закону от 29.05.2013 г. реестровый № 1051</t>
  </si>
  <si>
    <t>01.08.2013 г., свидетельство о праве на наследство по закону от 29.05.2013 г. реестровый № 1052</t>
  </si>
  <si>
    <t>15.10.2014 г, свидетельство о праве на наследство по закону от 01.10.2014 г реестровый номер 1774</t>
  </si>
  <si>
    <t>24.11.2014 г, свидетельство о праве на наследство по закону от 28.09.2014 г. реестровый номер 1773</t>
  </si>
  <si>
    <t>15.10.2014 г., свидетельство о праве на наследнство по закону от 01.10.2014 г. реестровый номер 1774</t>
  </si>
  <si>
    <t>70:09:0102002:90</t>
  </si>
  <si>
    <t>2 777 кв.м.</t>
  </si>
  <si>
    <t>21.12.2012 г., муниципальный контракт на покупку жилого помещения от 13.12.2012 г. № 3</t>
  </si>
  <si>
    <t>30.09.2006 г, выписка из передаточного акта от 16.03.2009 г. № 22</t>
  </si>
  <si>
    <t>30.09.2006 г, выписка из передаточного акта от 23.05.2009 г. № 25</t>
  </si>
  <si>
    <t>30.09.2006 г, выписка из передаточного акта от 23.05.2009 г. № 26</t>
  </si>
  <si>
    <t>19.2 кв. м.</t>
  </si>
  <si>
    <t>30.09.2006 г., выписка из передаточного акта от 23.05.2009 г. № 24</t>
  </si>
  <si>
    <t>70:09:0102001:725</t>
  </si>
  <si>
    <t>04.08.2016 г, муниципальный контракт №Ф.2016.169986 oт 28.07.2016</t>
  </si>
  <si>
    <t>70:09:0102001:528</t>
  </si>
  <si>
    <t>70:09:0102001:536</t>
  </si>
  <si>
    <t>Муниципальное образование Володинское сельское поселение, свидетельство о регистрации ТС 70 14 073410 от 10.07.2014 г.</t>
  </si>
  <si>
    <t>Муниципальное образование Володинское сельское поселение, свидетельство о регистрации ВК 002514 от 21.08.2006</t>
  </si>
  <si>
    <t>Земельный участок (личное подсобное хозяйство)</t>
  </si>
  <si>
    <t xml:space="preserve">с. Володино, ул. Молодежная, 6а </t>
  </si>
  <si>
    <t>Земельный участок (для обслуживания нежилого здания (Пожарное ДЕПО ПЧ-36)</t>
  </si>
  <si>
    <t>Земельный участок (для эксплуатации и обслуживания трансформаторной подстанции 10/0,4 кВ с отходящими воздушными линиями электропередачи 0,4 кВ)</t>
  </si>
  <si>
    <t>договор №3 купли-продажи (купчая) земельного участка от 16.02.2015</t>
  </si>
  <si>
    <t>Областное государственное учреждение "Управление по
делам гражданской обороны, чрезвычайным ситуациям и
пожарной безопасности Томской области" - потсоянное (бессрочное) пользование, запись о регистрации 70-70-
09/017/2010-853 от 05.07.2010 г.</t>
  </si>
  <si>
    <t>договор №1 купли-продажи муниципального имущества от 01.08.2012 г.</t>
  </si>
  <si>
    <t>Земельный участок (для размещения поселкового кедровника)</t>
  </si>
  <si>
    <t>Томская область, Кривошеинский район,     с. Володино, ул. Колхозная, 51</t>
  </si>
  <si>
    <t>Томская область, Кривошеинский район,     с. Володино, ул. Советская, 23</t>
  </si>
  <si>
    <t>договор №1 купли-продажи (купчая) земельного участка от 24.09.2014 г.</t>
  </si>
  <si>
    <t>Томская область, Кривошеинский район,         с. Володино, ул. Коммунистическая, 34</t>
  </si>
  <si>
    <t>Томская область, Кривошеинский район,    с. Володино, ул. Сибирская, 3</t>
  </si>
  <si>
    <t>Томская область, Кривошеинский район,     д. Новониколаевка, ул. Центральная, 28А</t>
  </si>
  <si>
    <t>Томская область, Кривошеинский район,     с. Володино, ул. Советская, 24</t>
  </si>
  <si>
    <t>Земельный участок (для обслуживания объекта (нежилого здания)</t>
  </si>
  <si>
    <t>Томская область, Кривошеинский район,     с. Володино, ул. Колхозная, 19</t>
  </si>
  <si>
    <t>Томская область, Кривошеинский район,     д. Новониколаевка, ул. Центральная, 41</t>
  </si>
  <si>
    <t>Томская область, Кривошеинский район,       с. Володино, ул. Коммунистическая, 81</t>
  </si>
  <si>
    <t>24.03.2016 г. Постановление  Администрации Володинского сельского поселения "О предоставлении в постоянное (бессрочное) пользование земельного участка " от 20.02.2016 № 20</t>
  </si>
  <si>
    <t>24.03.2016 г. Постановление  Администрации Володинского сельского поселения "О предоставлении в постоянное (бессрочное) пользование земельного участка " от 20.02.2016 № 21</t>
  </si>
  <si>
    <t>Земельный участок (для обслуживания и эсплуатации автомобильной дороги)</t>
  </si>
  <si>
    <t>26.07.2013 г. Свидетельство о праве на наследство по закону от 29.05.2013 г. реестровый № 1053</t>
  </si>
  <si>
    <t xml:space="preserve">27.03.2012 г. Постановление Администрации Кривошеинского района от 16.02.2012 г. № 53 </t>
  </si>
  <si>
    <t xml:space="preserve">27.03.2012 г. Постановление Администрации Кривошеинского района от 16.02.2012 г. № 52 </t>
  </si>
  <si>
    <t>-</t>
  </si>
  <si>
    <t>Томская область, Кривошеинский район,     с. Володино, ул. Колхозная, 21</t>
  </si>
  <si>
    <t>Томская область, Кривошеинский район,     с. Володино, в границах земель КСП "Володинское"</t>
  </si>
  <si>
    <t>Муниципальное образование "Володинское сельское поселение", запись о регистрации права 70-70-09/187/2014-710 от 23.10.2014 г.</t>
  </si>
  <si>
    <t>Муниципальное образование "Володинское сельское поселение", запись о регистрации права 70-70-09/208/2013-478 от 26.09.2013 г.</t>
  </si>
  <si>
    <t>Муниципальное образование "Володинское сельское поселение", запись о регистрации права 70-70-09/208/2013-476 от 26.09.2013 г.</t>
  </si>
  <si>
    <t>Муниципальное образование "Володинское сельское поселение", запись о регистрации права 70-70-09/208/2013-477 от 26.09.2013 г.</t>
  </si>
  <si>
    <t>Муниципальное образование "Володинское сельское поселение", запись о регистрации права 70-70-09/208/2013-096 от 26.07.2013 г.</t>
  </si>
  <si>
    <t>Томская область, запись о регистрации права 70-70-01/050/2009-510 от 26.03.2009 г.</t>
  </si>
  <si>
    <t>Открытое акционерное общество "Томская
распределительная компания", запись о регистрации права 70-70-09/111/2012-943 от 21.09.2012 г.</t>
  </si>
  <si>
    <t>Муниципальное образование "Володинское сельское поселение", запись о регистрации права 70-70/009-70/009/019/2015-945/1 от 22.07.2015 г.</t>
  </si>
  <si>
    <t>22.07.2015 г.     Выписки из передаточного акта от 04.02.2015 г. № 12 - № 15, абз. 2 п. 3 ст. 3.1 ФЗ "О введение в действие Земельного кодекса РФ" от 25.10.2001 г. №137-ФЗ</t>
  </si>
  <si>
    <t xml:space="preserve">Муниципальное образование "Володинское сельское поселение", запись о регистрации права 70-70/009-70/009/019/2015-944/1 от 22.07.2015 г. </t>
  </si>
  <si>
    <t>Муниципальное образование "Володинское сельское поселение", запись о регистрации права 70-70/009-70/007/108/2015-608/1 от 16.12.2015</t>
  </si>
  <si>
    <t>16.12.2015 г.        Свидетельство о праве на наследство по закону от 30.11.2015, реестровый номер 1611</t>
  </si>
  <si>
    <t>16.12.2015 г.      Свидетельство о праве на наследство по закону от 30.11.2015, реестровый номер 1610</t>
  </si>
  <si>
    <t>Муниципальное образование "Володинское сельское поселение" запись о регистации права 70-70/009-70/007/108/2015-607/1 от 16.12.2015 г.</t>
  </si>
  <si>
    <t>Земельный участок (для размещения детской игровой площадки)</t>
  </si>
  <si>
    <t>Земельный участок (для размещения стадиона)</t>
  </si>
  <si>
    <t xml:space="preserve">30.05.2016 г.               п. 1.1. ст. 19 Земельного кодекса РФ., абз. 4 п. 3 ст. 3.1. ФЗ "О введение в действие Земельного кодекса РФ" от 25.10.2001 г. № 137-ФЗ, завление о внесении в ЕГРП записи о прекращении права от  19.05.2016 г. 70/009/009/2016-313            </t>
  </si>
  <si>
    <t>23.10.2015 г.            п. 1.1. ст. 19 Земельного кодекса РФ., абз. 4 п. 3 ст. 3.1. ФЗ "О введение в действие Земельного кодекса РФ" от 25.10.2001 г. № 137-ФЗ, Завление о внесении в ЕГРП записи о прекращении права от 12.10.2015 г. 70/001/112/2015-8305</t>
  </si>
  <si>
    <t>Муниципальное образование "Володинское сельское поселение", запись о регистрации права 70-70/009-70/009/009/2016-313/2 от 30.05.2016 г. (общая долевая собственность)</t>
  </si>
  <si>
    <t>Муниципальное образование "Володинское сельское поселение", запись о регистрации права 70-70-09/187/2014-100 от 17.07.2014 г.                 (общая долевая собственность)</t>
  </si>
  <si>
    <t>Муниципальное образование "Володинское сельское поселение", запись о регистрации права 70-70-09/187/2014-099 от 17.07.2014 г.                 (общая долевая собственность)</t>
  </si>
  <si>
    <t>Муниципальное образование "Володинское сельское поселение", запись о регистрации права 70-70-09/187/2014-107 от 17.07.2014 г.               (общая долевая собственность)</t>
  </si>
  <si>
    <t>Муниципальное образование "Володинское сельское поселение", запись о регистрации права 70-70-09/187/2014-106 от 17.07.2014 г.                 (общая долевая собственность)</t>
  </si>
  <si>
    <t>Муниципальное образование "Володинское сельское поселение" запись о регистрации права 70-70-09/187/2014-102 от 17.07.2014 г.               (общая долевая собственность)</t>
  </si>
  <si>
    <t>Муниципальное образование "Володинское сельское поселение", запись о регистрации права 70-70-09/187/2014-101 от 17.07.2014 г.                 (общая долевая собственность)</t>
  </si>
  <si>
    <t>Муниципальное образование "Володинское сельское поселение", записьо о регистрации права 70-70-09/187/2014-104 от 17.07.2014 г.          (общая долевая собственность)</t>
  </si>
  <si>
    <t>Муниципальное образование "Володинское сельское поселение", запись о регистрации права 70-70-09/187/2014-105 от 17.07.2014 г.                 (общая долевая собственность)</t>
  </si>
  <si>
    <t xml:space="preserve">Муниципальное образование "Володинское сельское поселение", запись о регистрации права 70-70/009-70/009/019/2015-946/1 от 22.07.2015 г.                     </t>
  </si>
  <si>
    <t>Муниципальное образование "Володинское сельское поселение", запись о регистрации права 70-70-09/187/2014-103 от 17.07.2014 г.              (общая долевая собственность)</t>
  </si>
  <si>
    <t>Муниципальное образование "Володинское сельское поселение", запись о регистрации права 70-70-001-70/001/112/2015-8305/2 от 23.10.2015 г.          (общая долевая собственность)</t>
  </si>
  <si>
    <t>Муниципальное образование "Володинское сельское поселение", запись о регистрации права 70-70/009-70/009/038/2016-344/1 от 20.06.2016 г.                     (общая долевая собственность)</t>
  </si>
  <si>
    <t>Томская область, Кривошеинский район,     с. Володино, ул. Коммунистическая, 15-1</t>
  </si>
  <si>
    <t>Муниципальное образование "Володинское сельское поселение", запись о регистрации права  70-70/009-70/009/038/2016-874/1 от 07.11.2016 г. (общая долевая собственность)</t>
  </si>
  <si>
    <t xml:space="preserve">20.06.2016 г.,                 п. 1.1 ст. 19 Земельного кодекса РФ, абз. 4 п. 3 ст. 3.1. ФЗ "О введение в действие Земельного кодекса РФ" от 25.10.2001 г. № 137-ФЗ, заявление о внесении в ЕГРП записи о прекращении права </t>
  </si>
  <si>
    <t>07.11.2016 г.,                 п. 1.1 ст. 19 Земельного кодекса РФ, абз. 4 п. 3 ст. 3.1. ФЗ "О введение в действие Земельного кодекса РФ" от 25.10.2001 г. № 137-ФЗ, заявление о внесении в ЕГРП записи о прекращении права</t>
  </si>
  <si>
    <t>70:09:0000000:151</t>
  </si>
  <si>
    <t>24.12.2016 г.              Постановление Администрации володинского сельского поселения об утверждении схемы расположения земельного участка на кадастровом плане территории от 14.09.2016 г. № 98, выписка из передаточного акта от 04.02.2015 г. № 15, абз. 2 п. 3 ст. 3.1. ФЗ  "О введение в действие Земельного кодекса РФ" от 25.10.2001 г. № 137-ФЗ</t>
  </si>
  <si>
    <t>Муниципальное образование "Володинское сельское поселение", запись о регистрации права  70-70/009-70/009/038/2016-1134/1 от 24.12.2016 г.</t>
  </si>
  <si>
    <t>70:09:0100026:755</t>
  </si>
  <si>
    <t>26.01.2017 г.                Постановление Администрации Володинского сельского поселения об утверждении схемы расположения земельного участка на кадастровом плане территории от 14.09.2016 г. № 97, выписка из передаточного акта от 23.06.2015 г. № 19, абз. 2 п. 3 ст. 3.1. ФЗ "О введение в действие Земельного кодекса РФ" от 25.10.2001 г. № 137-ФЗ</t>
  </si>
  <si>
    <t>Муниципальное образование "Володинское сельское поселение", запись о регистрации права 70:09:0100026:755-70/009/2017-1 от 26.01.2017 г.</t>
  </si>
  <si>
    <t>Томская область, Кривошеинский район</t>
  </si>
  <si>
    <t>70:09:0100026:760</t>
  </si>
  <si>
    <t xml:space="preserve">31.01.2017 г.               п. 1.1. ст. 19 Земельного кодекса РФ., абз. 4 п. 3 ст. 3.1. ФЗ "О введение в действие Земельного кодекса РФ" от 25.10.2001 г. № 137-ФЗ, завление о внесении в ЕГРП записи о прекращении права            </t>
  </si>
  <si>
    <t>Муниципальное образование "Володинское сельское поселение", запись о регистрации права 70-70-09/149/2008-321 от 10.10.2008 г.</t>
  </si>
  <si>
    <t>30.09.2006 г., передаточный акт-из казны "Кривошеинский район"</t>
  </si>
  <si>
    <t>30.06.2006 г.,                   Решение Думы Кривошеинского района от 22.12.2005 г. № 29, передаточный акт от 20.02.2006 г.</t>
  </si>
  <si>
    <t xml:space="preserve">Нежилое здание (котельная)  </t>
  </si>
  <si>
    <t xml:space="preserve">Нежилое здание (школа) </t>
  </si>
  <si>
    <t>Томская область, Кривошеинский район, с. Володино, ул. Коммунистическая, 31</t>
  </si>
  <si>
    <t>Томская область, Кривошеинский район, с. Володино, ул. Молодежная, 6-А</t>
  </si>
  <si>
    <t xml:space="preserve">Нежилое здание (пожарное депо)  </t>
  </si>
  <si>
    <t>Томскя область, Кривошинский район, с. Володино, ул. Молодежная, 6</t>
  </si>
  <si>
    <t>Томская область, Кривошеинский район,    д. Старосайнаково</t>
  </si>
  <si>
    <t>Томская область, Кривошеинский район, с. Володино, ул. Советская, 24</t>
  </si>
  <si>
    <t>17.07.2014 г.,                 выписка из передаточного акта от 03.07.2014 г. № 76</t>
  </si>
  <si>
    <t>Муниципальное образование "Володинское сельское поселение", запись о регистрации права 70-70-09/187/2014-124 от 17.07.2014 г.</t>
  </si>
  <si>
    <t>Муниципальное образование "Володинское сельское поселение" св-во о гос.регистрации 70-АВ 236912 от 22.05.2012 г.</t>
  </si>
  <si>
    <t>Нежилое здание (гараж)</t>
  </si>
  <si>
    <t>Томская область, Кривошеинский район, с. Володино, ул. Лесная, 2</t>
  </si>
  <si>
    <t>28.11.2006 г.,                  Решение Думы Кривошеинского района от 22.12.2005 г. № 29, передаточный акт от 20.02.2006 г.</t>
  </si>
  <si>
    <t>Томская область, Кривошеинский район, с. Володино, пер. Школьный, 3</t>
  </si>
  <si>
    <t>Томская область, Кривошеинский район, с. Володино, ул. Советская, 13, пом. 11</t>
  </si>
  <si>
    <t>16.06.2011 г.,                     выписка из передаточного акта от 17.05.2011 г. № 42, решение Думы Кривошеинского района от 28.04.2011 г. № 63, передаточный акт от 20.02.2006 г.</t>
  </si>
  <si>
    <t>Муниципальное образование "Володинское сельское поселение", запись о регистрации права 70-70-09/027/2011-652 от 16.06.2011 г.</t>
  </si>
  <si>
    <t>Томская область, Кривошеинский район, с. Володино, ул. Молодежная, 6Б</t>
  </si>
  <si>
    <t>Муниципальное образование "Володинское сельское поселение", запись о регистрации права 70-70-09/187/2014-125 от 17.07.2014 г.</t>
  </si>
  <si>
    <t>Томская область, Кривошеинский район, с. Володино, ул. Коммунистическая, 34</t>
  </si>
  <si>
    <t>70:09:0102001:939</t>
  </si>
  <si>
    <t>Муниципальное образование "Володинское сельское поселение", запись о регистрации права 70-70-09/188/2011-403  от 13.10.2011 г.</t>
  </si>
  <si>
    <t xml:space="preserve">Сооружение (газораспределительная колонка) </t>
  </si>
  <si>
    <t>10 м.</t>
  </si>
  <si>
    <t>Томская область, Кривошеинский район, с. Володино                          (около котельной по ул. Молодежная, 6)</t>
  </si>
  <si>
    <t>07.12.2011 г.,                выписка из передаточного акта от 15.09.2011 г.</t>
  </si>
  <si>
    <t>Муниципальное образование "Володинское сельское поселение", запись о регистрации права 70-70-09/188/2011-402 от 07.12.2011 г.</t>
  </si>
  <si>
    <t>Томская область, Кривошеинский район, с. Володино, ул. Сибирская, 3</t>
  </si>
  <si>
    <t>70:09:0102001:415</t>
  </si>
  <si>
    <t>Муниципальное образование "Володинское сельское поселение" запись о регистрации права 70-70-09/188/2011-401  от 13.10.2011 г.</t>
  </si>
  <si>
    <t>70:09:0100016:178</t>
  </si>
  <si>
    <t>Муниципальное образование "Володинское сельское поселение", запись о регистрации права 70-70-09/188/2011-404  от 13.10.2011 г.</t>
  </si>
  <si>
    <t>Сооружение (скважина)</t>
  </si>
  <si>
    <t>Томская область, Кривошеинский район, д. Новониколаевка, ул. Центральная, 28а</t>
  </si>
  <si>
    <t>Муниципально образование "Володинское сельское поселение"</t>
  </si>
  <si>
    <t>Томская область, Кривошеинский район, д. Новониколаевка, ул. Центральная, ул. Нагорная</t>
  </si>
  <si>
    <t>902 м.</t>
  </si>
  <si>
    <t>70:09:0100016:175</t>
  </si>
  <si>
    <t>Муниципальное образование "Володинское сельское поселение", запись о регистрации права 70-70-09/188/2011-406 от 07.12.2011 г.</t>
  </si>
  <si>
    <t>Томская область, Кривошеинский район, д.Старосайнаково, ул.Набережная, 27а</t>
  </si>
  <si>
    <t xml:space="preserve">Сооружение (газопровод) </t>
  </si>
  <si>
    <t>Томская область, Кривошеинский район, с.Володино, ул.Дорожная, пер.Кольцевой</t>
  </si>
  <si>
    <t>Томская область, Кривошеинский район, с. Володино, ул. Коммунистическая, ул. Лесная, ул. Молодежная, ул. Советская</t>
  </si>
  <si>
    <t>1240,3 м.</t>
  </si>
  <si>
    <t>70:09:0102002:420</t>
  </si>
  <si>
    <t>Муниципальное образование "Володинское сельское поселение", запись о регистрации права 70-70-09/188/2011-405  от 07.12.2011 г.</t>
  </si>
  <si>
    <t>Сооружение (сооружение дорожного транспорта)</t>
  </si>
  <si>
    <t>Томская область, Кривошеинский район, с. Володино, ул. Рабочая</t>
  </si>
  <si>
    <t>Муниципальное образование "Володинское сельское поселение", запись о регистрации права 70-70/009-70/009/019/2015-876/1 от 13.07.2015 г.</t>
  </si>
  <si>
    <t>Томская область, Кривошеинский район, с. Володино, ул. Энергетиков</t>
  </si>
  <si>
    <t>336 м.</t>
  </si>
  <si>
    <t>13.07.2015 г.,                выписка из передаточного акта от 23.06.2015 г. № 24</t>
  </si>
  <si>
    <t>13.07.2015 г.,                выписка из передаточного акта от 23.06.2015 г. № 23</t>
  </si>
  <si>
    <t>Муниципальное образование "Володинское сельское поселение", запись о регистрации права 70-70/009-70/009/019/2015-875/1 от 13.07.2015 г.</t>
  </si>
  <si>
    <t>Томская область, Кривошеинский район, с. Володино, пер. Школьный</t>
  </si>
  <si>
    <t>468 м.</t>
  </si>
  <si>
    <t>13.07.2015 г.,                выписка из передаточного акта от 23.06.2015 г. № 25</t>
  </si>
  <si>
    <t>Муниципальное образование "Володинское сельское поселение", запись о регистрации права 70-70/009-70/009/019/2015-877/1 от 13.07.2015 г.</t>
  </si>
  <si>
    <t>Томская область, Кривошеинский район, с. Володино, ул. Зеленая</t>
  </si>
  <si>
    <t>261 м.</t>
  </si>
  <si>
    <t>13.07.2015 г.,                выписка из передаточного акта от 23.06.2015 г. № 22</t>
  </si>
  <si>
    <t>Муниципальное образование "Володинское сельское поселение", запись о регистрации права 70-70/009-70/009/019/2015-874/1 от 13.07.2015 г.</t>
  </si>
  <si>
    <t>Томская область, Кривошеинский район, с. Володино, ул. Мира</t>
  </si>
  <si>
    <t>645 м.</t>
  </si>
  <si>
    <t>13.07.2015 г.,                выписка из передаточного акта от 23.06.2015 г. № 21</t>
  </si>
  <si>
    <t>Муниципальное образование "Володинское сельское поселение", запись о регистрации права 70-70/009-70/009/019/2015-873/1 от 13.07.2015 г.</t>
  </si>
  <si>
    <t>Томская область, Кривошеинский район, с. Володино, ул. Советская</t>
  </si>
  <si>
    <t>3000 м.</t>
  </si>
  <si>
    <t>13.07.2015 г.,                выписка из передаточного акта от 23.06.2015 г. № 19</t>
  </si>
  <si>
    <t>Муниципальное образование "Володинское сельское поселение", запись о регистрации права 70-70/009-70/009/019/2015-871/1 от 13.07.2015 г.</t>
  </si>
  <si>
    <t>Томская область, Кривошеинский район, с. Володино, ул. Новая</t>
  </si>
  <si>
    <t>1024 м.</t>
  </si>
  <si>
    <t>13.07.2015 г.,                выписка из передаточного акта от 23.06.2015 г. № 20</t>
  </si>
  <si>
    <t>Муниципальное образование "Володинское сельское поселение", запись о регистрации права 70-70/009-70/009/019/2015-872/1 от 13.07.2015 г.</t>
  </si>
  <si>
    <t>Томская область, Кривошеинский район, с. Володино, пер. Кольцевой</t>
  </si>
  <si>
    <t>70:09:0102001:1092</t>
  </si>
  <si>
    <t>11.02.2015 г.,                выписка из передаточного акта от 02.02.2015 г. № 8</t>
  </si>
  <si>
    <t>Муниципальное образование "Володинское сельское поселение", запись о регистрации права 70-70/016-70/009/019/2015-132/1 от 11.02.2015 г.</t>
  </si>
  <si>
    <t>Томская область, Кривошеинский район, с. Володино, пер. Газовиков</t>
  </si>
  <si>
    <t>70:09:0102001:1091</t>
  </si>
  <si>
    <t>11.02.2015 г.,                выписка из передаточного акта от 02.02.2015 г. № 7</t>
  </si>
  <si>
    <t>Муниципальное образование "Володинское сельское поселение", запись о регистрации права 70-70/016-70/009/019/2015-131/1 от 11.02.2015 г.</t>
  </si>
  <si>
    <t>364 м.</t>
  </si>
  <si>
    <t>Томская область, Кривошеинский район, с. Володино, ул. Дорожная от пересечения с главной дорогой до дома № 3</t>
  </si>
  <si>
    <t>70:09:0102001:1073</t>
  </si>
  <si>
    <t>05.11.2014 г.,                выписка из передаточного акта от 16.10.2014 г. № 79</t>
  </si>
  <si>
    <t>Муниципальное образование "Володинское сельское поселение", запись о регистрации права 70-70-09/187/2014-774 от 05.11.2014 г.</t>
  </si>
  <si>
    <t>660 м.</t>
  </si>
  <si>
    <t>Томская область, Кривошеинский район, с. Володино, ул. Дорожная от дома № 14 до дома № 45</t>
  </si>
  <si>
    <t>70:09:0102001:995</t>
  </si>
  <si>
    <t>783 м.</t>
  </si>
  <si>
    <t>05.11.2014 г.,                выписка из передаточного акта от 16.10.2014 г. № 77</t>
  </si>
  <si>
    <t>Муниципальное образование "Володинское сельское поселение", запись о регистрации права 70-70-09/187/2014-773 от 05.11.2014 г.</t>
  </si>
  <si>
    <t>Томская область, Кривошеинский район, с. Володино, ул. Коммунистическая</t>
  </si>
  <si>
    <t>70:09:0000000:76</t>
  </si>
  <si>
    <t>1897 м.</t>
  </si>
  <si>
    <t>29.10.2014 г.,                выписка из передаточного акта от 16.10.2014 г. № 78</t>
  </si>
  <si>
    <t>Муниципальное образование "Володинское сельское поселение", запись о регистрации права 70-70-09/187/2014-766 от 29.10.2014 г.</t>
  </si>
  <si>
    <t>Томская область, Кривошеинский район, с. Володино, ул. Весенняя</t>
  </si>
  <si>
    <t>70:09:0102001:1090</t>
  </si>
  <si>
    <t>11.02.2015 г.,                выписка из передаточного акта от 02.02.2015 г. № 5</t>
  </si>
  <si>
    <t>Томская область, Кривошеинский район, с. Володино, ул. Лесная</t>
  </si>
  <si>
    <t>70:09:0102002:481</t>
  </si>
  <si>
    <t>391 м.</t>
  </si>
  <si>
    <t>731 м.</t>
  </si>
  <si>
    <t>11.02.2015 г.,                выписка из передаточного акта от 02.02.2015 г. № 6</t>
  </si>
  <si>
    <t>Муниципальное образование "Володинское сельское поселение", запись о регистрации права 70-70/016-70/009/019/2015-129/1 от 11.02.2015 г.</t>
  </si>
  <si>
    <t>Муниципальное образование "Володинское сельское поселение", запись о регистрации права 70-70/016-70/009/019/2015-130/1 от 11.02.2015 г.</t>
  </si>
  <si>
    <t>Томская область, Кривошеинский район, с. Володино, ул. Молодежная</t>
  </si>
  <si>
    <t>70:09:0000000:84</t>
  </si>
  <si>
    <t>493 м.</t>
  </si>
  <si>
    <t>11.02.2015 г.,                выписка из передаточного акта от 02.02.2015 г. № 4</t>
  </si>
  <si>
    <t>Муниципальное образование "Володинское сельское поселение", запись о регистрации права 70-70/016-70/009/019/2015-128/1 от 11.02.2015 г.</t>
  </si>
  <si>
    <t>Томская область, Кривошеинский район, с. Володино, ул. Заречная</t>
  </si>
  <si>
    <t>70:09:0102001:1093</t>
  </si>
  <si>
    <t>732 м.</t>
  </si>
  <si>
    <t>11.02.2015 г.,                выписка из передаточного акта от 02.02.2015 г. № 3</t>
  </si>
  <si>
    <t>Муниципальное образование "Володинское сельское поселение", запись о регистрации права 70-70/016-70/009/019/2015-126/1 от 11.02.2015 г.</t>
  </si>
  <si>
    <t>Томская область, Кривошеинский район, с. Володино, ул. Колхозная</t>
  </si>
  <si>
    <t>70:09:0102001:1089</t>
  </si>
  <si>
    <t>1274 м.</t>
  </si>
  <si>
    <t>11.02.2015 г.,                выписка из передаточного акта от 02.02.2015 г. № 1</t>
  </si>
  <si>
    <t>Муниципальное образование "Володинское сельское поселение", запись о регистрации права 70-70/016-70/009/019/2015-133/1 от 11.02.2015 г.</t>
  </si>
  <si>
    <t>Томская область, Кривошеинский район, с. Володино, ул. Сибирская</t>
  </si>
  <si>
    <t>70:09:0102001:1088</t>
  </si>
  <si>
    <t>750 м.</t>
  </si>
  <si>
    <t>11.02.2015 г.,                выписка из передаточного акта от 02.02.2015 г. № 2</t>
  </si>
  <si>
    <t>Муниципальное образование "Володинское сельское поселение", запись о регистрации права 70-70/016-70/009/019/2015-127/1 от 11.02.2015 г.</t>
  </si>
  <si>
    <t>70:09:0100026:728</t>
  </si>
  <si>
    <t>293 м.</t>
  </si>
  <si>
    <t>16.02.2015 г.,                выписка из передаточного акта от 04.02.2015 г. № 9</t>
  </si>
  <si>
    <t>Муниципальное образование "Володинское сельское поселение", запись о регистрации права 70-70/016-70/009/019/2015-184/1 от 16.02.2015 г.</t>
  </si>
  <si>
    <t>70:09:0000000:85</t>
  </si>
  <si>
    <t>495 м.</t>
  </si>
  <si>
    <t>16.02.2015 г.,                выписка из передаточного акта от 04.02.2015 г. № 10</t>
  </si>
  <si>
    <t>Муниципальное образование "Володинское сельское поселение", запись о регистрации права 70-70/016-70/009/019/2015-186/1 от 16.02.2015 г.</t>
  </si>
  <si>
    <t>Томская область, Кривошеинский район, с. Володино                         (дорога к полигону ТБО)</t>
  </si>
  <si>
    <t xml:space="preserve">Томская область, Кривошеинский район, с. Володино                   (дорога к кладбищу)                   </t>
  </si>
  <si>
    <t>70:09:0000000:86</t>
  </si>
  <si>
    <t>1540 м.</t>
  </si>
  <si>
    <t xml:space="preserve">Томская область, Кривошеинский район, с. Володино                    (центральный въезд в с. Володино)                                </t>
  </si>
  <si>
    <t>16.02.2015 г.,                выписка из передаточного акта от 04.02.2015 г. № 11</t>
  </si>
  <si>
    <t>Муниципальное образование "Володинское сельское поселение", запись о регистрации права 70-70/016-70/009/019/2015-187/1 от 16.02.2015 г.</t>
  </si>
  <si>
    <t xml:space="preserve">Томская область, Кривошеинский район, д. Новониколаевка, ул. Центральная                              </t>
  </si>
  <si>
    <t>70:09:0100016:190</t>
  </si>
  <si>
    <t>1575 м.</t>
  </si>
  <si>
    <t>16.02.2015 г.,                выписка из передаточного акта от 04.02.2015 г. № 12</t>
  </si>
  <si>
    <t>Муниципальное образование "Володинское сельское поселение", запись о регистрации права 70-70/016-70/009/019/2015-188/1 от 16.02.2015 г.</t>
  </si>
  <si>
    <t xml:space="preserve">Томская область, Кривошеинский район, д. Новониколаевка, ул. Нагорная                             </t>
  </si>
  <si>
    <t>70:09:0100016:189</t>
  </si>
  <si>
    <t>801 м.</t>
  </si>
  <si>
    <t>16.02.2015 г.,                выписка из передаточного акта от 04.02.2015 г. № 14</t>
  </si>
  <si>
    <t>Муниципальное образование "Володинское сельское поселение", запись о регистрации права 70-70/016-70/009/019/2015-190/1 от 16.02.2015 г.</t>
  </si>
  <si>
    <t>70:09:0000000:83</t>
  </si>
  <si>
    <t>245 м.</t>
  </si>
  <si>
    <t>16.02.2015 г.,                выписка из передаточного акта от 04.02.2015 г. № 15</t>
  </si>
  <si>
    <t>Муниципальное образование "Володинское сельское поселение", запись о регистрации права 70-70/016-70/009/019/2015-192/1 от 16.02.2015 г.</t>
  </si>
  <si>
    <t xml:space="preserve">Томская область, Кривошеинский район, д. Новониколаевка                (дорога к кладбищу)                       </t>
  </si>
  <si>
    <t xml:space="preserve">Томская область, Кривошеинский район, д. Старосайнаково, ул. Набережная                       </t>
  </si>
  <si>
    <t>70:09:0100020:88</t>
  </si>
  <si>
    <t>1758 м.</t>
  </si>
  <si>
    <t>16.02.2015 г.,                выписка из передаточного акта от 04.02.2015 г. № 16</t>
  </si>
  <si>
    <t>Муниципальное образование "Володинское сельское поселение", запись о регистрации права 70-70/016-70/009/019/2015-193/1 от 16.02.2015 г.</t>
  </si>
  <si>
    <t xml:space="preserve">Томская область, Кривошеинский район, д. Старосайнаково, ул. Озерная                     </t>
  </si>
  <si>
    <t xml:space="preserve"> 267 м.</t>
  </si>
  <si>
    <t>70:09:0100020:87</t>
  </si>
  <si>
    <t>16.02.2015 г.,                выписка из передаточного акта от 04.02.2015 г. № 17</t>
  </si>
  <si>
    <t>Муниципальное образование "Володинское сельское поселение", запись о регистрации права 70-70/016-70/009/019/2015-194/1 от 16.02.2015 г.</t>
  </si>
  <si>
    <t>1721 м.</t>
  </si>
  <si>
    <t>140 м.</t>
  </si>
  <si>
    <t xml:space="preserve">Высоковольтная линия ВЛ -0,4 кВ, </t>
  </si>
  <si>
    <t>Высоковольтная линия ВЛ -10 кВ</t>
  </si>
  <si>
    <t>222, 223, 224, 225, 226</t>
  </si>
  <si>
    <t>215, 216, 217, 218, 219, 220, 221, 356, 357</t>
  </si>
  <si>
    <t>Водоразборная колонка КВ-4 (исп 0,4 2,995 м.) (запас на складе)</t>
  </si>
  <si>
    <t xml:space="preserve">Томская область, Кривошеинский район, с. Володино, ул.Коммунистическая, 39/9 </t>
  </si>
  <si>
    <t>70:09:0102001:537</t>
  </si>
  <si>
    <t>Муниципальное образование "Володинское сельское поселение", запись о регистрации права 70-70-09/017/2010-956  от 22.07.2010 г.</t>
  </si>
  <si>
    <t>24,3 м.</t>
  </si>
  <si>
    <t>590 м.</t>
  </si>
  <si>
    <t>70:09:0102001:529</t>
  </si>
  <si>
    <t>Томская область, Кривошеинский район, с. Володино, ул. Коммунистическая 39/12</t>
  </si>
  <si>
    <t>Муниципальное образование "Володинское сельское поселение", запись о регистрации права 70-70-09/017/2010-959  от 22.07.2010 г.</t>
  </si>
  <si>
    <t>Томская область, Кривошеинский район, с. Володино, ул. Коммунистическая, 39/5</t>
  </si>
  <si>
    <t>70:09:0102001:533</t>
  </si>
  <si>
    <t>Томская область, Кривошеинский район, с. Володино, ул. Коммунистическая, 39/8</t>
  </si>
  <si>
    <t>30 м.</t>
  </si>
  <si>
    <t>22.07.2010 г.,                    Решение Думы Кривошеинского района от 27.05.2010 г. № 585, передаточный акт от 07.06.2010 г.</t>
  </si>
  <si>
    <t>Муниципальное образование "Володинское сельское поселение", запись о регистрации права 70-70-09/017/2010-954 от 22.07.2010 г.</t>
  </si>
  <si>
    <t>Томская область, Кривошеинский район, с. Володино, ул. Коммунистическая, 39/10</t>
  </si>
  <si>
    <t>Сооружение       (комплексная транформаторная подстанция (2КТПНБ-ПВ/К-250-10/0,4)</t>
  </si>
  <si>
    <t>11 кв.м.</t>
  </si>
  <si>
    <t xml:space="preserve">Сооружение                (НВ кабельная линия)                      </t>
  </si>
  <si>
    <t>Сооружение               (ЛЭП - 10к/В)</t>
  </si>
  <si>
    <t>1197,6 м.</t>
  </si>
  <si>
    <t>Томская область, Кривошеинский район, с. Володино, ул. Коммунистическая, 39/11</t>
  </si>
  <si>
    <t>70:09:0102001:1017</t>
  </si>
  <si>
    <t>Томская область, Кривошеинский район, с. Володино, ул. Молодежная, 6Б, соор.1</t>
  </si>
  <si>
    <t>74 м.</t>
  </si>
  <si>
    <t>Муниципальное образование "Володинское сельское поселение", запись о регистрации права 70-70/009-70/007/108/2015-226/1 от 28.09.2015 г.</t>
  </si>
  <si>
    <t>Томская область, Кривошеинский район,  с. Володино, ул. Коммунистическая, д. 55, кв. 2</t>
  </si>
  <si>
    <t>Томская область, Кривошеинский район, с. Володино, ул. Коммунистическая,  д. 65, кв. 2</t>
  </si>
  <si>
    <t>Томская область, Кривошеинский район, с. Володино, ул. Коммунистическая, д. 58, кв. 1</t>
  </si>
  <si>
    <t>Томская область, Кривошеинский район, с. Володино, ул. Коммунистическая, д. 58, кв. 2</t>
  </si>
  <si>
    <t>Томская область, Кривошеинский район, с. Володино, ул. Коммунистическая, д. 50, кв. 2</t>
  </si>
  <si>
    <t>Томская область, Кривошеинский район, с. Володино, ул. Коммунистическая, д. 22, кв. 1</t>
  </si>
  <si>
    <t>Томская область, Кривошеинский район, с. Володино, ул. Коммунистическая, д. 22, кв. 2</t>
  </si>
  <si>
    <t>Томская область, Кривошеинский район, с. Володино, ул. Коммунистическая, д. 23, кв. 2</t>
  </si>
  <si>
    <t>24.09.2013 г.,                 выписка из передаточного акта от 05.09.2013 г. № 71</t>
  </si>
  <si>
    <t>49,3 кв.м.</t>
  </si>
  <si>
    <t>Томская область, Кривошеинский район, с. Володино, ул.Коммунистическая, д. 25, кв.1</t>
  </si>
  <si>
    <t>30.09.2006 г.,                 выписка из передаточного акта от 26.01.2012 г.</t>
  </si>
  <si>
    <t>Томская область, Кривошеинский район, с. Володино, ул. Коммунистическая, д. 25, кв. 2</t>
  </si>
  <si>
    <t>12.12.2014 г.,                 выписка из передаточного акта от 05.12.2014 № 84</t>
  </si>
  <si>
    <t>Муниципальное образование "Володинское сельское поселение", запись о регистрации права 70-70-09/325/2014-074 от 12.12.2014 г.</t>
  </si>
  <si>
    <t>Томская область, Кривошеинский район, с. Володино, ул. Молодежная, д. 4, кв. 11</t>
  </si>
  <si>
    <t>27.02.2013 г.,                  выпика из передаточного акта от 07.02.2013 г. № 68</t>
  </si>
  <si>
    <t>Томская область, Кривошеинский район, с. Володино, ул. Коммунистическая, д. 18, кв. 3</t>
  </si>
  <si>
    <t>Томская область, Кривошеинский район, с. Володино, ул. Коммунистическая, д. 18, кв. 2</t>
  </si>
  <si>
    <t>Томская область, Кривошеинский район, с. Володино, ул. Коммунистическая, д. 16, кв. 1</t>
  </si>
  <si>
    <t>Томская область, Кривошеинский район, с. Володино, ул. Коммунистическая, д. 11, кв. 1</t>
  </si>
  <si>
    <t>Томская область, Кривошеинский район, с. Володино, ул. Коммунистическая, д. 5, кв. 1</t>
  </si>
  <si>
    <t>70:09:0100026:636</t>
  </si>
  <si>
    <t>30.09.2006 г.</t>
  </si>
  <si>
    <t>Томская область, Кривошеинский район, с. Володино, ул. Коммунистическая, д. 39, кв. 1</t>
  </si>
  <si>
    <t>Томская область, Кривошеинский район, с. Володино ул. Коммунистическая, д. 6, кв. 1</t>
  </si>
  <si>
    <t>Томская область, Кривошеинский район, с. Володино, ул. Коммунистическая, д. 43, кв. 1</t>
  </si>
  <si>
    <t>нет данных в кадастре</t>
  </si>
  <si>
    <t>Томская область, Кривошеинский район, с. Володино, ул. Коммунистическая, д. 47, кв. 2</t>
  </si>
  <si>
    <t>Томская область, Кривошеинский район, с. Володино, ул. Коммунистическая, д. 49, кв. 2</t>
  </si>
  <si>
    <t>Томская область, Кривошеинский район, с. Володино, ул. Коммунистическая, д. 44, кв. 2</t>
  </si>
  <si>
    <t>Томская область, Кривошеинский район, с. Володино, ул.Коммунистическая  д.40, кв.2</t>
  </si>
  <si>
    <t>Томская область, Кривошеинский район,  с.Володино ул.Коммунистическая  д.20, кв.1</t>
  </si>
  <si>
    <t>Томская область, Кривошеинский район, с. Володино, ул. Коммунистическая, д. 51, кв. 1</t>
  </si>
  <si>
    <t>Томская область, Кривошеинский район, с. Володино, ул. Коммунистическая, д.14, кв.1</t>
  </si>
  <si>
    <t>Томская область, Кривошеинский район, с. Володино, ул. Коммунистическая, д. 14, кв. 2</t>
  </si>
  <si>
    <t>Томская область, Кривошеинский район, с. Володино, ул. Коммунистическая, д. 1, кв. 1</t>
  </si>
  <si>
    <t>Томская область, Кривошеинский район, с. Володино, ул. Коммунистическая, д. 6, кв. 2</t>
  </si>
  <si>
    <t>Томская область, Кривошеинский район, с. Володино, ул. Коммунистическая, д. 10, кв. 2</t>
  </si>
  <si>
    <t>Томская область, Кривошеинский район, с. Володино, ул. Коммунистическая, д. 26, кв. 2</t>
  </si>
  <si>
    <t>30.09.2006 г,                 выписка из передаточного акта от 21.11.2011 г. № 50</t>
  </si>
  <si>
    <t>30.09.2006 г,                 выписка из передаточного акта от 13.03.2009 г. № 18</t>
  </si>
  <si>
    <t>Томская область, Кривошеинский район, с. Володино, ул. Молодежная, д. 4, кв. 1</t>
  </si>
  <si>
    <t>Томская область, Кривошеинский район, с. Володино, ул. Молодежная, д. 4, кв. 10</t>
  </si>
  <si>
    <t>Томская область, Кривошеинский район, с. Володино, пер. Школьный, д. 10, кв. 1</t>
  </si>
  <si>
    <t>70:09:0102002:409</t>
  </si>
  <si>
    <t>50,6 кв.м.</t>
  </si>
  <si>
    <t>Томская область, Кривошеинский район, с. Володино, пер. Школьный, д. 1, кв. 1</t>
  </si>
  <si>
    <t>Томская область, Кривошеинский район, с. Володино, пер.Газовиков, д. 4, кв. 2</t>
  </si>
  <si>
    <t>70:09:0102002:483</t>
  </si>
  <si>
    <t>12.12.2014 г.,                  выписка из передаточного акта от 05.12.2014 г. № 79</t>
  </si>
  <si>
    <t>Муниципальное образование "Володинское сельское поселение", запись о регистрации права 70-70-09/325/2014-73 от 12.12.2014 г.</t>
  </si>
  <si>
    <t>Томская область, Кривошеинский район, с. Володино, ул. Советская, д. 15, кв. 1</t>
  </si>
  <si>
    <t>Томская область, Кривошеинский район, с. Володино, ул. Советская, д. 13, кв. 8</t>
  </si>
  <si>
    <t>Томская область, Кривошеинский район, с. Володино, ул. Советская, д. 41</t>
  </si>
  <si>
    <t>Томская область, Кривошеинский район, с. Володино, ул. Колхозная, д. 46</t>
  </si>
  <si>
    <t>Томская область, Кривошеинский район, с. Володино, ул. Колхозная, д. 17</t>
  </si>
  <si>
    <t>Томская область, Кривошеинский район, с. Володино, ул. Колхозная, д. 57</t>
  </si>
  <si>
    <t>Томская область, Кривошеинский район, с. Володино, ул. Колхозная, д. 53</t>
  </si>
  <si>
    <t>13.03.2012 г.,                выписка из передаточного акта от 20.02.2006 г.</t>
  </si>
  <si>
    <t>Муниципальное образование "Володинское сельское поселение", запись о регистрации права 70-70-09/053/2012-292 от 13.03.2012 г.</t>
  </si>
  <si>
    <t>70:09:0102002:401</t>
  </si>
  <si>
    <t>Томская область, Кривошеинский район, с. Володино, ул. Советская, д. 54, кв. 1</t>
  </si>
  <si>
    <t>Томская область, Кривошеинский район, с. Володино, ул. Советская, д. 54, кв. 2</t>
  </si>
  <si>
    <t>Томская область, Кривошеинский район,  с. Володино, ул. Рабочая, д. 1, кв. 2</t>
  </si>
  <si>
    <t>Томская область, Кривошеинский район, с. Володино, ул. Рабочая, д. 2, кв. 1</t>
  </si>
  <si>
    <t xml:space="preserve"> Томская область, Кривошеинский район, с. Володино, ул. Рабочая, д. 2, кв. 2</t>
  </si>
  <si>
    <t xml:space="preserve"> Томская область, Кривошеинский район, с. Володино, ул. Новая, д. 7, кв. 1</t>
  </si>
  <si>
    <t xml:space="preserve"> Томская область, Кривошеинский район, с. Володино, ул. Новая, д. 7, кв. 2</t>
  </si>
  <si>
    <t>Томская область, Кривошеинский район, с. Володино, ул. Новая, д.13, кв. 1</t>
  </si>
  <si>
    <t>Томская область, Кривошеинский район, с. Володино, ул. Зеленая, д. 13, кв. 1</t>
  </si>
  <si>
    <t>20.01.2009 г., договор передачи квартиры в собственность граждан</t>
  </si>
  <si>
    <t>19.12.2014 г.,                  выписка из передаточного акта от 05.12.2014 г. № 82</t>
  </si>
  <si>
    <t>19.12.2014 г.,                    выписка из передаточного акта от 05.12.2014 г. № 81</t>
  </si>
  <si>
    <t>Томская область, Кривошеинский район, с. Володино, ул. Зеленая, д. 13, кв. 2</t>
  </si>
  <si>
    <t>Томская область, Кривошеинский район, с. Володино, ул. Зеленая, д. 12, кв. 1</t>
  </si>
  <si>
    <t>Томская область, Кривошеинский район, с. Володино, ул. Зеленая, д. 9, кв. 1</t>
  </si>
  <si>
    <t>Томская область, Кривошеинский район, с. Володино, ул. Зеленая, д. 10, кв. 2</t>
  </si>
  <si>
    <t>Томская область, Кривошеинский район, с. Володино, ул. Дорожная, д. 6, кв. 1</t>
  </si>
  <si>
    <t>Томская область, Кривошеинский район, с. Володино, ул. Дорожная, д. 6, кв. 2</t>
  </si>
  <si>
    <t>Томская область, Кривошеинский район, с. Володино, ул. Дорожная, д. 8, кв. 1</t>
  </si>
  <si>
    <t>Томская область, Кривошеинский район,  с. Володино, ул. Дорожная, д. 33, кв. 2</t>
  </si>
  <si>
    <t>Томская область, Кривошеинский район, с. Володино, ул. Дорожная, д. 37, кв. 1</t>
  </si>
  <si>
    <t>Томская область, Кривошеинский район, с. Володино, ул. Дорожная, д. 37, кв. 2</t>
  </si>
  <si>
    <t>Томская область, Кривошеинский район, с. Володино, ул. Дорожная, д. 8, кв. 2</t>
  </si>
  <si>
    <t>21.10.2015 г.,                  выписка из передаточного акта от 14.10.2015 г. № 26</t>
  </si>
  <si>
    <t>Муниципальное образование "Володинское сельское поселение", запись о регистрации права 70-70/009-70/009/019/2015-1204/1 от 21.10.2015 г.</t>
  </si>
  <si>
    <t>07.02.2013 г.,                        выписка из передаточного акта от 18.01.2013 г. № 59</t>
  </si>
  <si>
    <t>Муниципальное образование "Володинское сельское поселение", запись о регистрации права 70-70-09/054/2013-082 от 07.02.2013 г.</t>
  </si>
  <si>
    <t>Томская область, Кривошеинский район, д. Старосайнаково, ул. Набережная, д. 9</t>
  </si>
  <si>
    <t>Томская область, Кривошеинский район, с. Володино, ул. Дорожная, д. 39, кв. 2</t>
  </si>
  <si>
    <t>Томская область, Кривошеинский район, с. Володино, ул. Дорожная, д. 31, кв. 1</t>
  </si>
  <si>
    <t>Томская область, Кривошеинский район,  с. Володино, ул. Дорожная, д. 4, кв. 1</t>
  </si>
  <si>
    <t>Томская область, Кривошеинский район, д. Старосайнаково, ул. Набережная, д. 29</t>
  </si>
  <si>
    <t>Томская область, Кривошеинский район, д. Старосайнаково, ул. Озерная, д. 3</t>
  </si>
  <si>
    <t>27.08.2008 г.,                 Акт сноса 2</t>
  </si>
  <si>
    <t>30.09.2006 г.,                  выписка из передаточного акта от 01.02.2013 г. № 64</t>
  </si>
  <si>
    <t>договор передачи квартиры в собственность граждан от 28.02.2013 г. № 93</t>
  </si>
  <si>
    <t>договор передачи квартиры в собственность граждан от 01.08.2007 г. № 23</t>
  </si>
  <si>
    <t>договор передачи квартиры в собственность граждан от 19.09.2012 г. № 79</t>
  </si>
  <si>
    <t>договор передачи квартиры в собственность граждан от 25.01.2011 г.</t>
  </si>
  <si>
    <t>договор передачи квартиры в собственность граждан от 18.05.2009 г.№ 39</t>
  </si>
  <si>
    <t>договор передачи квартиры в собственность граждан от 24.10.2006 г. № 7</t>
  </si>
  <si>
    <t>Томская область, Кривошениский район, д. Старосайнаково, ул. Набережная, д. 52</t>
  </si>
  <si>
    <t>Томская область, Кривошеинский район, д. Старосайнаково, ул. Набережная, д. 8</t>
  </si>
  <si>
    <t>Томская область, Кривошеинский район, д. Старосайнаково, ул. Набережная, д. 3</t>
  </si>
  <si>
    <t>Томская область, Кривошеинский район, д. Старосайнаково, ул. Набережная, д. 18</t>
  </si>
  <si>
    <t>Томская область, Кривошеинский район, д. Старосайнаково, ул. Набережная, д. 17, кв. 1</t>
  </si>
  <si>
    <t>Томская область, Кривошеинский район, д. Старосайнаково, ул. Озерная, д. 5</t>
  </si>
  <si>
    <t>договор передачи квартиры в собственность граждан от 20.03.2013 г. № 94</t>
  </si>
  <si>
    <t>договор передачи квартиры в собственность граждан от 26.08.2014 г. № 108</t>
  </si>
  <si>
    <t>договор передачи квартиры в собственность граждан от 16.01.2013 г. № 85</t>
  </si>
  <si>
    <t>30.09.2006 г.,                 выписка из передаточного акта от 17.12.2012 г. № 55</t>
  </si>
  <si>
    <t>24.12.2013 г.,                выписка из передаточного акта от 09.12.2013 г. № 74</t>
  </si>
  <si>
    <t>30.09.2006 г.,                выписка из передаточного акта от 01.02.2013 г. № 63</t>
  </si>
  <si>
    <t>договор передачи квартиры в собственность граждан от 20.12.2007 г. № 25</t>
  </si>
  <si>
    <t>Томская область, Кривошеинский район, д. Старосайнаково, ул. Набережная, д. 11, кв. 1</t>
  </si>
  <si>
    <t>Томская область, Кривошеинский район, д. Старосайнаково, ул. Набережная, д. 13, кв. 1</t>
  </si>
  <si>
    <t>Томская область, Кривошеинский район, д. Старосайнаково, ул. Озерная, д. 8</t>
  </si>
  <si>
    <t>договор передачи квартиры в собственность граждан от 09.10.2007 г.</t>
  </si>
  <si>
    <t>договор передачи квартиры в собственность граждан от 12.09.2007 г. № 24</t>
  </si>
  <si>
    <t>договор передачи квартиры в собственность граждан от 20.03.2013 г. № 95</t>
  </si>
  <si>
    <t>30.09.2006 г.,                  выписка из передаточного акта от 01.02.2013 г. № 65</t>
  </si>
  <si>
    <t>Томская область, Кривошеинский район, д. Старосайнаково, ул. Набережная, д. 40, кв. 1</t>
  </si>
  <si>
    <t>Томская область, Кривошеинский район, д. Старосайнаково, ул. Набережная, д. 50, кв. 1</t>
  </si>
  <si>
    <t>Томская область, Кривошеинский район, д. Старосайнаково, ул. Набережная, д. 50, кв. 2</t>
  </si>
  <si>
    <t>27.08.2008 г.,                  Акт сноса 3</t>
  </si>
  <si>
    <t>27.08.2008 г.,                  Акт сноса 4</t>
  </si>
  <si>
    <t>договор передачи квартиры в собственность граждан от 21.11.2007 г. № 28</t>
  </si>
  <si>
    <t>Томская область, Кривошеинский район, д. Старосайнаково, ул. Набережная, д. 40, кв. 2</t>
  </si>
  <si>
    <t>Томская область, Кривошеинский район, д. Старосайнаково, ул. Набережная, д. 7</t>
  </si>
  <si>
    <t>Томская область, Кривошеинский район, д. Старосайнаково, ул. Набережная, д. 28, кв. 1</t>
  </si>
  <si>
    <t>Томская область, Кривошеинский район, д. Старосайнаково, ул. Набережная, д. 28, кв. 2</t>
  </si>
  <si>
    <t>Томская область, Кривошеинский район, д. Новониколаевка, ул. Октябрьская, д. 4, кв. 1</t>
  </si>
  <si>
    <t>11.11.2013 г.,                выписка из передаточного акта от 24.10.2013 г. № 73</t>
  </si>
  <si>
    <t>Томская область, Кривошеинский район, д. Старосайнаково, ул. Набережная, д. 11, кв. 2</t>
  </si>
  <si>
    <t>30.09.2006 г.,                    выписка из передаточного акта от 11.01.2010 г. № 31</t>
  </si>
  <si>
    <t>договор передачи квартиры в собственность граждан от 12.08.2010 г. № 63</t>
  </si>
  <si>
    <t>Томская область, Кривошеинский район, д. Старосайнаково, ул. Набережная, д. 17, кв. 2</t>
  </si>
  <si>
    <t>Томская область, Кривошеинский район, с. Володино, ул.Коммунистическая, д. 28, кв. 1</t>
  </si>
  <si>
    <t>Томская область, Кривошеинский район, с. Володино, ул. Дорожная, д. 3, кв. 1</t>
  </si>
  <si>
    <t>01.01.2007 г.</t>
  </si>
  <si>
    <t>договор передачи квартиры в собственность граждан от 24.01.2008 г. № 32</t>
  </si>
  <si>
    <t>договор передачи квартиры в собственность граждан от 17.05.2007 г. № 19</t>
  </si>
  <si>
    <t>договор передачи квартиры в собственность граждан от 15.05.2009 г. № 38</t>
  </si>
  <si>
    <t>Томская область, Кривошеинский район, с. Володино, ул. Дорожная, д. 3, кв. 2</t>
  </si>
  <si>
    <t xml:space="preserve"> Томская область, Кривошеинский район, с. Володино, ул. Дорожная, д. 5, кв. 1</t>
  </si>
  <si>
    <t>Томская область, Кривошеинский район, с. Володино, ул. Дорожная, д. 5, кв. 2</t>
  </si>
  <si>
    <t>Томская область, Кривошеинский район, с. Володино, ул. Дорожная, д. 7, кв. 1</t>
  </si>
  <si>
    <t>01.01.2007 г,                 выписка из передаточного акта от 10.12.2009 г. № 19</t>
  </si>
  <si>
    <t>01.01.2007 г,                 выписка из передаточного акта от 13.03.2009 г. № 21</t>
  </si>
  <si>
    <t>01.01.2007 г,              выписка из передаточного акта от 24.09.2009 г. № 25</t>
  </si>
  <si>
    <t>договор передачи квартиры в собственность граждан от 13.11.2009 г. № 46</t>
  </si>
  <si>
    <t>договор передачи квартиры в собственность граждан от 04.10.2006 г. № 8</t>
  </si>
  <si>
    <t>договор передачи квартиры в собственность граждан от 22.11.2006 г. № 9</t>
  </si>
  <si>
    <t>договор передачи квартиры в собственность граждан от 24.02.2010 г. № 52</t>
  </si>
  <si>
    <t>Томская область, Кривошеинский район, с. Володино, ул. Дорожная, д. 9, кв. 1</t>
  </si>
  <si>
    <t>Томская область, Кривошеинский район, с. Володино, ул. Дорожная, д. 9, кв. 2</t>
  </si>
  <si>
    <t>Томская область, Кривошеинский район, с. Володино, ул. Дорожная, д. 11, кв. 1</t>
  </si>
  <si>
    <t>Томская область, Крившеинский район, с. Володино, ул. Дорожная, д. 15, кв. 1</t>
  </si>
  <si>
    <t>01.01.2007 г.,                   выписка из передаточного акта от 11.01.2013 г. № 58</t>
  </si>
  <si>
    <t>01.01.2007 г.,                  выпика из передаточного акта от 26.03.2012 г. № 50</t>
  </si>
  <si>
    <t>договор передачи квартиры в собственность граждан от 17.01.2008 г. № 29</t>
  </si>
  <si>
    <t>договор передачи квартиры в собственность граждан от 21.05.2007 г. № 18</t>
  </si>
  <si>
    <t>договор передачи квартиры в собственность граждан от 02.10.2006 г. № 5</t>
  </si>
  <si>
    <t>договор передачи квартиры в собственность граждан от 18.02.2013 г. № 91</t>
  </si>
  <si>
    <t>договор передачи квартиры в собственность граждан от 26.12.2006 г. № 13</t>
  </si>
  <si>
    <t>договор передачи квартиры в собственность граждан от 26.12.2006 г. № 12</t>
  </si>
  <si>
    <t>договор передачи квартиры в собственность граждан от 02.05.2012 г. № 76</t>
  </si>
  <si>
    <t>Томская область, Кривошеинский район, с. Володино, ул. Дорожная, д. 17, кв. 1</t>
  </si>
  <si>
    <t xml:space="preserve"> Томская область, Кривошеинский район, с. Володино, ул. Дорожная, д. 14, кв. 1</t>
  </si>
  <si>
    <t>Томская область, Кривошеинский район, с. Володино, ул. Дорожная, д. 16, кв. 2</t>
  </si>
  <si>
    <t>Томская область, Кривошеинский район, с. Володино, ул. Колхозная, д. 28</t>
  </si>
  <si>
    <t>Томская область, Кривошеинский район, с. Володино, ул. Молодёжная, д. 9, кв. 1</t>
  </si>
  <si>
    <t>Томская область, Кривошеинский район, с. Володино, ул. Молодёжная, д. 9, кв. 2</t>
  </si>
  <si>
    <t>Томская область, Кривошеинский район, с. Володино, ул. Советская, д. 81, кв. 1</t>
  </si>
  <si>
    <t>Томская область, Кривошеинский район, с. Володино, ул. Советская, д. 16, кв. 1</t>
  </si>
  <si>
    <t>Томская область, Кривошеинский район, с. Володино, ул. Лесная, д. 3, кв. 1</t>
  </si>
  <si>
    <t>31.12.2007 г,                 договор купли-продажи жилого дома и земельного участка от 13.12.2007 г.</t>
  </si>
  <si>
    <t>06.11.2009 г,                 Решение Кривошеинского районного суда Томской области от 20.08.2009 г.</t>
  </si>
  <si>
    <t>07.12.2009 г,                Решение Кривошеинского районного суда Томской области от 16.10.2009 г.</t>
  </si>
  <si>
    <t>договор передачи квартиры в собственность граждан от 06.02.2013 г. № 89</t>
  </si>
  <si>
    <t>договор передачи квартиры в собственность граждан от 01.03.2010 г. № 57</t>
  </si>
  <si>
    <t>договор передачи квартиры в собственность граждан от 24.12.2009 г. № 47</t>
  </si>
  <si>
    <t>договор передачи квартиры в собственность граждан от 07.04.2010 г. № 58</t>
  </si>
  <si>
    <t>договор передачи квартиры в собственность граждан от 05.02.2013 г. № 88</t>
  </si>
  <si>
    <t>договор передачи квартиры в собственность граждан от 15.01.2010 г. № 50</t>
  </si>
  <si>
    <t>Томская область, Кривошеинский район, с. Володино, ул. Лесная, д. 8, кв. 1</t>
  </si>
  <si>
    <t>Томская область, Кривошеинский район, с. Володино, ул. Молодёжная, д. 7, кв. 1</t>
  </si>
  <si>
    <t>Томская область, Кривошеинский район, с. Володино, ул. Молодёжная, д. 7, кв. 2</t>
  </si>
  <si>
    <t>Томская область, Кривошеинский район, с. Володино, ул. Молодёжная, д. 11, кв. 2</t>
  </si>
  <si>
    <t>Томская область, Кривошеинский район, с. Володино ул. Коммунистическая, д. 24, кв. 2</t>
  </si>
  <si>
    <t>Томская область, Кривошеинский район, с. Володино, ул. Колхозная, д. 5, кв. 1</t>
  </si>
  <si>
    <t>Томская область, Кривошеинский район, с. Володино, ул. Советская, д. 81, кв. 2</t>
  </si>
  <si>
    <t>07.12.2009 г,                 Решение Кривошеинского районного суда Томской области от 16.10.2009 г.</t>
  </si>
  <si>
    <t>30.09.2006 г,                выписка из передаточного акта от 26.12.2009 г. № 22</t>
  </si>
  <si>
    <t>27.02.2013 г.,               выписка из передаточного акта от 06.02.2013 г. № 66</t>
  </si>
  <si>
    <t>30.09.2006 г.,              выписка из передаточного акта от 25.10.2012 г. № 53</t>
  </si>
  <si>
    <t>30.09.2006 г.,              выписка из передаточного акта от 01.02.2013 г. № 62</t>
  </si>
  <si>
    <t>договор передачи квартиры в собственность граждан от 17.05.2007 г. № 17</t>
  </si>
  <si>
    <t>договор передачи квартиры в собственность граждан от 14.05.2009 г. № 41</t>
  </si>
  <si>
    <t>договор передачи квартиры в собственность граждан от 25.11.2011 г. № 74</t>
  </si>
  <si>
    <t>договор передачи квартиры в собственность граждан от 18.12.2006 г. № 11</t>
  </si>
  <si>
    <t>договор передачи квартиры в собственность граждан от 28.05.2007 г. № 20</t>
  </si>
  <si>
    <t>договор передачи квартиры в собственность граждан от 26.09.2012 г. № 80</t>
  </si>
  <si>
    <t>договор передачи квартиры в собственность граждан от 16.05.2009 г. № 36</t>
  </si>
  <si>
    <t>договор передачи квартиры в собственность граждан от 05.12.2012 г. № 81</t>
  </si>
  <si>
    <t>договор передачи квартиры в собственность граждан от 19.04.2013 г. № 99</t>
  </si>
  <si>
    <t>договор передачи квартиры в собственность граждан от 24.01.2007 г. № 15</t>
  </si>
  <si>
    <t>30.11.2007, договор передачи квартиры в собственность граждан</t>
  </si>
  <si>
    <t>договор передачи квартиры в собственность граждан от 26.03.2013 г. № 96</t>
  </si>
  <si>
    <t>договор передачи квартиры в собственность граждан от 26.02.2010 г. № 55</t>
  </si>
  <si>
    <t>договор передачи квартиры в собственность граждан от 11.09.2013 г. № 100</t>
  </si>
  <si>
    <t>договор передачи квартиры в собственность граждан от 16.05.2009 г. № 40</t>
  </si>
  <si>
    <t>договор передачи квартиры в собственность граждан от 17.06.2006 г. № 2</t>
  </si>
  <si>
    <t>договор передачи квартиры в собственность граждан от 25.09.2006 г. № 4</t>
  </si>
  <si>
    <t>договор передачи квартиры в собственность граждан от 28.02.2013 №  г. 92</t>
  </si>
  <si>
    <t xml:space="preserve">договор передачи квартиры в собственность граждан от 05.06.2007 г. №14 </t>
  </si>
  <si>
    <t>договор передачи квартиры в собственность граждан от 12.11.2013 г. № 103</t>
  </si>
  <si>
    <t>договор передачи квартиры в собственность граждан от 19.12.2011 г. № 72</t>
  </si>
  <si>
    <t>договор передачи квартиры в собственность граждан от 01.09.2010 г. № 64</t>
  </si>
  <si>
    <t>договор передачи квартиры в собственность граждан от 04.02.2013 г. № 87</t>
  </si>
  <si>
    <t>договор передачи квартиры в собственность граждан от 21.07.2009 г.  № 44</t>
  </si>
  <si>
    <t>договор передачи квартиры в собственность граждан от 13.03.2007 г.</t>
  </si>
  <si>
    <t>договор передачи квартиры в собственность граждан от 29.03.2013 г. № 98</t>
  </si>
  <si>
    <t>09.12.2013 г., договор передачи квартиры в собственность граждан</t>
  </si>
  <si>
    <t>договор передачи квартиры в собственность граждан от 19.06.2007 г. № 22</t>
  </si>
  <si>
    <t>договор передачи квартиры в собственность граждан от 23.04.2014 г. № 106</t>
  </si>
  <si>
    <t>договор передачи квартиры в собственность граждан от 04.10.2006 г. № 3</t>
  </si>
  <si>
    <t>договор передачи квартиры в собственность граждан от 09.01.2008 г. № 30</t>
  </si>
  <si>
    <t>договор передачи квартиры в собственность граждан от 21.02.2008 г. № 34</t>
  </si>
  <si>
    <t>договор передачи квартиры в собственность граждан от 25.02.2010 г. № 54</t>
  </si>
  <si>
    <t>договор передачи квартиры в собственность граждан от 22.10.2010 г. № 65</t>
  </si>
  <si>
    <t>договор передачи квартиры в собственность граждан от 20.08.2007 г. № 21</t>
  </si>
  <si>
    <t>договор передачи квартиры в собственность граждан от 27.11.2006 г. № 10</t>
  </si>
  <si>
    <t>договор передачи квартиры в собственность граждан от 06.07.2006 г. № 1</t>
  </si>
  <si>
    <t>договор передачи квартиры в собственность граждан от 26.02.2016 г. № 2</t>
  </si>
  <si>
    <t>договор передачи квартиры в собственность граждан от 21.11.2007 г. № 7</t>
  </si>
  <si>
    <t>договор передачи квартиры в собственность граждан от 16.07.2012 г. № 77</t>
  </si>
  <si>
    <t>02.02.2009 г.,                   договор купли-продажи</t>
  </si>
  <si>
    <t>24.02.2010 г.,                   Решение Кривошеинского районного суда Томской области от 07.12.2009 г.</t>
  </si>
  <si>
    <t>10.02.2010 г.,                   Решение Кривошеинского районного суда Томской области от 07.12.2009 г.</t>
  </si>
  <si>
    <t>договор передачи квартиры в собственность граждан от 15.01.2010 г. № 51</t>
  </si>
  <si>
    <t>договор передачи квартиры в собственность граждан от 26.12.2009 г. № 48</t>
  </si>
  <si>
    <t>договор передачи квартиры в собственность граждан от 01.03.2010 г. № 56</t>
  </si>
  <si>
    <t>договор передачи квартиры в собственность граждан от 26.12.2009 г. № 49</t>
  </si>
  <si>
    <t>договор передачи квартиры в собственность граждан от 12.05.2009 г. № 42</t>
  </si>
  <si>
    <t>договор передачи квартир в собственность граждан от 13.04.2011 г. № 68</t>
  </si>
  <si>
    <t>договор передачи квартиры в собственность граждан от 08.02.2011 г. № 66</t>
  </si>
  <si>
    <t>Томская область, Кривошеинский район, с. Володино, ул.Дорожная, д. 7, кв. 2</t>
  </si>
  <si>
    <t>12.12.2014 г.,                  выписка из передаточного акта от 05.12.2014 г. № 85</t>
  </si>
  <si>
    <t>Томская область, Кривошеинский район, с. Володино, ул. Лесная, д. 3, кв. 2</t>
  </si>
  <si>
    <t>07.12.2009 г.,                решение Кривошеинского районного суда Томской области от 16.10.2009 г.</t>
  </si>
  <si>
    <t>Томская область, Кривошеинский район, с. Володино, ул. Весенняя, д. 4, кв. 2</t>
  </si>
  <si>
    <t>10.02.2010 г.,                  решение Кривошеинского районного суда Томской области от 07.12.2009 г.</t>
  </si>
  <si>
    <t xml:space="preserve">Муниципальное образование "Володинское сельское поселение", запись о регистрации права 70-70-09/017/2010-073  от 10.02.2010 г. </t>
  </si>
  <si>
    <t>Томская область, Кривошеинский район, с. Володино, ул. Мира, д. 7, кв. 2</t>
  </si>
  <si>
    <t>Томская область, Кривошеинский район, с. Володино, ул. Мира, д. 7, кв. 1</t>
  </si>
  <si>
    <t>Томская область, Кривошеинский район, с. Володино, ул. Мира, д. 5, кв. 1</t>
  </si>
  <si>
    <t>Томская область, Кривошеинский район, с. Володино, ул. Мира, д. 5, кв. 2</t>
  </si>
  <si>
    <t>Томская область, Кривошеинский район, с. Володино, ул. Мира, д. 3, кв. 1</t>
  </si>
  <si>
    <t>Томская область, Кривошеинский район, с. Володино, ул. Мира, д. 3, кв. 2</t>
  </si>
  <si>
    <t>Томская область, Кривошеинский район, с. Володино, ул. Советская,  д. 13, кв. 10</t>
  </si>
  <si>
    <t>22.07.2015 г.                  выписки из передаточного акта от 04.02.2015 г. № 17, № 16, абз. 2 п. 3 ст. 3.1 ФЗ "О введение в действие Земельного кодекса РФ" от 25.10.2001 г. №137-ФЗ</t>
  </si>
  <si>
    <t xml:space="preserve">17.07.2014 г.                 Решение Кривошеинского районного суда от 30.04.2014 г. </t>
  </si>
  <si>
    <t>17.07.2014 г.                 Решение Кривошеинского районного суда от 27.05.2014 г.</t>
  </si>
  <si>
    <t>17.07.2014 г.                Решение Кривошеинского районного суда от 06.05.2014 г.</t>
  </si>
  <si>
    <t xml:space="preserve">17.07.2014 г.                Решение Кривошеинского райооного суда от 27.05.2014 </t>
  </si>
  <si>
    <t xml:space="preserve">17.07.2014 г.               Решение Кривошеинского райооного суда от 27.05.2014 </t>
  </si>
  <si>
    <t>17.07.2014 г.               Решение Кривошеинского районного суда от 27.05.2014 г.</t>
  </si>
  <si>
    <t xml:space="preserve">17.07.2014 г.               Решение Кривошеинского районного суда от 30.04.2014 г. </t>
  </si>
  <si>
    <t>22.07.2015 г.                 выписки из передаточного акта от 23.06.2015 г. № 19-№ 25, от 16.10.2014 г. № 78-79, от 02.02.2015 г. № 1-8, от 04.02.2015 г. №9-11,  абз. 2 п. 3 ст. 3.1 ФЗ "О введение в действие Земельного кодекса РФ" от 25.10.2001 г. №137-ФЗ</t>
  </si>
  <si>
    <t>Томская область, Кривошеинский район, с. Володино, ул. Молодежная, д. 4, кв. 4</t>
  </si>
  <si>
    <t>Томская область, Кривошеинский район, с. Володино, ул.Энергетиков, д. 6, кв. 1</t>
  </si>
  <si>
    <t>70:09:0102001:678</t>
  </si>
  <si>
    <t>Томская область, Кривошеинский район, с. Володино, ул. Энергетиков, д. 2, кв. 1</t>
  </si>
  <si>
    <t>28.01.2016 г.,                 Решение Кривошеинского районнного суда Томской области от 20.11.2015 г.</t>
  </si>
  <si>
    <t>Муниципальное образование "Володинское сельское поселение", запись о регистрации права 70-70/009-70/009/038/2016-55/2 от 28.01.2016 г.</t>
  </si>
  <si>
    <t>Томская область, Кривошеинский район, с. Володино, ул. Молодежная, д. 1, кв. 1</t>
  </si>
  <si>
    <t xml:space="preserve"> Томская область, Кривошеинский район, с. Володино, ул. Молодежная, д. 5, кв. 2</t>
  </si>
  <si>
    <t>Томская область, Кривошеинский район, с. Володино, ул. Коммунистическая, д. 15, кв. 1</t>
  </si>
  <si>
    <t>Томская область, Кривошеинский район, с. Володино ул. Коммунистическая, д. 18, кв. 3</t>
  </si>
  <si>
    <t>Томская область, Кривошеинский район, с. Володино, ул. Советская, д. 23</t>
  </si>
  <si>
    <t>Томская область, Кривошеинский район, с. Володино, ул. Молодежная, д. 1, кв. 2</t>
  </si>
  <si>
    <t>Томская область, Кривошеинский район, с. Володино ул. Лесная, д. 1, кв. 1</t>
  </si>
  <si>
    <t>Томская область, Кривошеинский район, с. Володино, ул. Колхозная, д. 21</t>
  </si>
  <si>
    <t>Томская область, Кривошеинский район, с. Володино, ул. Колхозная, д. 51</t>
  </si>
  <si>
    <t>Томская область, Кривошеинский район, с. Володино, ул. Энергетиков, д. 3, кв. 1</t>
  </si>
  <si>
    <t>Томская область, Кривошеинский район, с. Володино, ул. Советская, д. 13, кв. 3</t>
  </si>
  <si>
    <t>Томская область, Кривошеинский район, с. Володино, ул. Советская, д. 13, кв. 6</t>
  </si>
  <si>
    <t>Томская область, Кривошеинский район, с. Володино, ул. Советская, д. 13, кв. 5</t>
  </si>
  <si>
    <t>Томская область, Кривошеинский район, с. Володино, ул. Советская, д. 13, кв. 4</t>
  </si>
  <si>
    <t>Томская область, Кривошеинский район, с. Володино, ул. Советская, д. 13, кв. 2</t>
  </si>
  <si>
    <t>35 кв.м.</t>
  </si>
  <si>
    <t>491, 114</t>
  </si>
  <si>
    <t>113, 209</t>
  </si>
  <si>
    <t>10,4 кв.м., глубина 127 м.</t>
  </si>
  <si>
    <t>115, 116</t>
  </si>
  <si>
    <t>Компьтер                         (библиотека в с. Володино)</t>
  </si>
  <si>
    <t>Компьтер                           (СДК в с. Володино)</t>
  </si>
  <si>
    <t>Магнитофон - 2шт.</t>
  </si>
  <si>
    <t>Муниципальное образование Володинское сельское поселение, свидетельство о регистрации ВК 002513 от 21.08.2006 г.</t>
  </si>
  <si>
    <t>Фотоаппарат цифровой Olympus FE-240</t>
  </si>
  <si>
    <t>Принтер цветной Epson Stylus Photo R270</t>
  </si>
  <si>
    <t>Ламинатор Fellowes Cosmic А4</t>
  </si>
  <si>
    <t xml:space="preserve">Переплетная машина Gladwork Business CB-25 </t>
  </si>
  <si>
    <t>Муниципально образование Володинское сельское поселение</t>
  </si>
  <si>
    <t>Сооружение (водоразборная колонка - 5 шт.) Томская область, Кривошеинский район, д. Новониколаевка</t>
  </si>
  <si>
    <t>Котел отопительный водогрейный универсальный АОГВ-23,2-1 ул.Советская, 13, с. Володино</t>
  </si>
  <si>
    <t>Котел отопительный водогрейный универсальный АОГВ-23,2-1 ул. Советская, 13 с. Володино</t>
  </si>
  <si>
    <t>Газогорелочное устройство УГОП-П16- III ул.Советская, 13, с. Володино</t>
  </si>
  <si>
    <t xml:space="preserve">Принтер Kyocera FS-1120D </t>
  </si>
  <si>
    <t>Системный блок</t>
  </si>
  <si>
    <t>Монитор Samsung 17 0/24</t>
  </si>
  <si>
    <t>Муниципальное образование Володинское сельское поселение свидетельство о регистрации ТС 70 414 № 705603 от 19.10.2010 г.</t>
  </si>
  <si>
    <t>445, 446</t>
  </si>
  <si>
    <t>Кресло 2 шт.</t>
  </si>
  <si>
    <t>Баян рубин</t>
  </si>
  <si>
    <t>Мебель офисная "Альфа" (набор офисной мебели)</t>
  </si>
  <si>
    <t>Шкаф для документов (сейф)</t>
  </si>
  <si>
    <t>228, 229, 230, 231</t>
  </si>
  <si>
    <t>Жилет страховочный 4 шт.</t>
  </si>
  <si>
    <t>Факс Панасоник</t>
  </si>
  <si>
    <t>Стол письменный светлый 2 шт.</t>
  </si>
  <si>
    <t>Брус гимнастический (турник)</t>
  </si>
  <si>
    <t>Стенка 3-х секционная спортивная</t>
  </si>
  <si>
    <t>Скамья без спинки 2 шт.</t>
  </si>
  <si>
    <t>Щит баскетбольный 2 шт.</t>
  </si>
  <si>
    <t>Шкаф для одежды</t>
  </si>
  <si>
    <t>Шкаф для бумаг</t>
  </si>
  <si>
    <t>Стол</t>
  </si>
  <si>
    <t>Стол угловой</t>
  </si>
  <si>
    <t>447, 448</t>
  </si>
  <si>
    <t>449, 450, 451, 452, 453, 454, 455, 456</t>
  </si>
  <si>
    <t>Шкаф для документов</t>
  </si>
  <si>
    <t>Оповещатель Сирена с аккумулятором и блоком питания, 4 шт.</t>
  </si>
  <si>
    <t>Мотопомпа</t>
  </si>
  <si>
    <t>Сосуд Дьюара СДСТ-35 М</t>
  </si>
  <si>
    <t>Сумка техника-осеменатора</t>
  </si>
  <si>
    <t>554, 555, 556, 557, 558, 559, 560, 561, 562, 563, 564, 565, 566, 567, 568, 569, 570, 571, 572, 573, 574, 575</t>
  </si>
  <si>
    <t>Знак дорожный 22 шт.</t>
  </si>
  <si>
    <t>Станция водоочистки                 (с. Володино, ул. Коммунистическая, 31)</t>
  </si>
  <si>
    <t>Счетчик холодной воды турбинный МЕТЕР ВТ - 80Х</t>
  </si>
  <si>
    <t>Счетчик газа</t>
  </si>
  <si>
    <t>Сооружение горка деревянная передвижная</t>
  </si>
  <si>
    <t>532, 533</t>
  </si>
  <si>
    <t>Навесная косилка к трактору</t>
  </si>
  <si>
    <t>540, 541, 542, 543, 544, 545, 546, 547, 548, 549</t>
  </si>
  <si>
    <t>Сцена разборная модульная для проведения культурно-массовых мерприятий</t>
  </si>
  <si>
    <t>Палки лыжные стеклопластик</t>
  </si>
  <si>
    <t xml:space="preserve">Винтовка пневматическая МР-512 </t>
  </si>
  <si>
    <t>Стол для настольного тенниса</t>
  </si>
  <si>
    <t>Коньки хоккейные CCM V 3.0</t>
  </si>
  <si>
    <t>Лыжи беговые Fischer RCS 1 пара</t>
  </si>
  <si>
    <t>22.02.2017 г.,                 выписка из передаточного акта от 13.02.2017 г. № 84, выдавший орган - Администрация Володинского сельского поселения</t>
  </si>
  <si>
    <t>09.03.2017 г.                         договор передачи квартиры в сбственность граждан от 27.02.2017 г. № 1</t>
  </si>
  <si>
    <t>30.09.2006 г., передаточный акт из казны Кивошеинского района от 20.02.2006 г.</t>
  </si>
  <si>
    <t>31.05.2006 г., передаточный акт из казны Кривошеинского района от 31.05.2006 г.</t>
  </si>
  <si>
    <t>09.07.2008 г., передаточный акт из казны Кривошеинского района от 09.07.2008 г.</t>
  </si>
  <si>
    <t>07.08.2008 г., товарная накладная Д12796 от 07.08.2008 г. ООО "Фирма Стек"</t>
  </si>
  <si>
    <t>07.08.2008 г., товарная накладная ЦЮЛ1752 от 07.08.2008 г. ООО "Интант-Сибирь"</t>
  </si>
  <si>
    <t>30.12.2009 г., постановление Администрации Володинского сельского поселения от 30.12.2009 г. № 73</t>
  </si>
  <si>
    <t>30.12.2009 г., постановление Администрации Володинского сельского поселения от 30.12.2009 г. № 76</t>
  </si>
  <si>
    <t>Дата возникновения и реквизиты документов - оснований возникновения ограничения (обременения)</t>
  </si>
  <si>
    <t>Автомобиль легковой Renault Sandero, государственный номер К 361 СУ</t>
  </si>
  <si>
    <t>30.09.2006 г., передаточный акт из казны Кривошеинского района от 20.02.2006 г.</t>
  </si>
  <si>
    <t>01.10.2009, возведена хозяйственным способом (акт приема-передачи №1 от 01.10.2009 г.)</t>
  </si>
  <si>
    <t>01.02.2011 г., 01.02.2011 г., счет-фактура от 27.01.2011 г. ООО "СибМашПром"</t>
  </si>
  <si>
    <t>30.04.2013 г., возведена хозяйственным способом акт о приеме-передаче объекта № 1 от 30.04.2013 г.</t>
  </si>
  <si>
    <t>01.10.2008 г., товарная накладная 176 от 01.10.2008 г. ООО "Теплотехника"</t>
  </si>
  <si>
    <t>30.09.2008 г., товарная накладная 1377 от 08.2009 г. ООО "Сибтеплоэлектрокомплект"</t>
  </si>
  <si>
    <t>05.12.2013 г.,               договор купли-продажи от 25.11.2013 г. с физическим лицом</t>
  </si>
  <si>
    <t>31.10.2006, передаточный акт из казны Кривошеинского района от 31.05.2006 г.</t>
  </si>
  <si>
    <t>01.12.2007, передаточный акт из казны Кривошеинского района от 26.09.2007 г.</t>
  </si>
  <si>
    <t xml:space="preserve">31.10.2006 г., передаточный акт из казны Кривошеинского района от 31.05.2006 г. </t>
  </si>
  <si>
    <t xml:space="preserve">07.12.2011 г., выписка из передаточного акта от 16.09.2011 г.  </t>
  </si>
  <si>
    <t>31.12.2007, выписка из передаточного акта от 16.09.2011 г.</t>
  </si>
  <si>
    <t>Пожарная сигнализация "Гранит 5" (с. Володино, ул. Советская, 31)</t>
  </si>
  <si>
    <t>Адрес (местоположение) муниципального недвижимого имущества</t>
  </si>
  <si>
    <t>Начисленная амортизация (износ)</t>
  </si>
  <si>
    <t>Начисленная амортизация (износ) в %</t>
  </si>
  <si>
    <t>Балансовая стоимость недвижимого имущества</t>
  </si>
  <si>
    <t>Кадастровая стоимость недвижимого имущества</t>
  </si>
  <si>
    <t>Дата возникновения и реквизиты документов - оснований возникновения права муниципальной собственности на недвижимое имущество</t>
  </si>
  <si>
    <t>Правообладатель муниципального недвижимого имущества</t>
  </si>
  <si>
    <t>Дата прекращения и реквизиты документов - оснований прекращения ограничения (обременения)</t>
  </si>
  <si>
    <t>Кадастровый номер муниципального недвижимого имущества</t>
  </si>
  <si>
    <t>Дата прекращения и рекизиты документов -оснований прекращения права муниципальной собственности на недвижимое имущество</t>
  </si>
  <si>
    <t>Дата возникновения и реквизиты документов-оснований возникновения права муниципальной собственности на движимое имущество</t>
  </si>
  <si>
    <t>Дата прекращения и реквизиты документов -  оснований прекращения права муниципальной собственности на движимое имущество</t>
  </si>
  <si>
    <t>Правообладатель муниципального движимого имущества</t>
  </si>
  <si>
    <t>Дата возникновения и реквизиты документов - оснований возникновения ограничения (обременения) в отношении муниципального движимого имущества</t>
  </si>
  <si>
    <t>Дата прекращения и реквизиты документов - оснований прекращения ограничения (обременения) в отношении муниципального движимого имущества</t>
  </si>
  <si>
    <t>Полное наименование и организационно-правовая форма юридического лица</t>
  </si>
  <si>
    <t>Основной государственный регистрационный номер и дата государственной регистрации</t>
  </si>
  <si>
    <t xml:space="preserve">Реквизиты документа - основания создания юридического лица </t>
  </si>
  <si>
    <t>Размер уставного фонда (для муниципальных унитаных предприятий)</t>
  </si>
  <si>
    <t>Размер доли, принадлежащей муниципальному образованию в уставном (складочном) капитале, % (для хозяственных обществ и товариществ)</t>
  </si>
  <si>
    <t>Балансовая стоимость основных средств (фондов) (для муницпальных учреждений и муниципальных унитарных предприятий)</t>
  </si>
  <si>
    <t>Остаточная стоимость основных средств (фондов) (для муницпальных учреждений и муниципальных унитарных предприятий)</t>
  </si>
  <si>
    <t>Среднесписочная численность работников (для муницпальных учреждений и муниципальных унитарных предприятий)</t>
  </si>
  <si>
    <t xml:space="preserve">АДМИНИСТРАЦИЯ ВОЛОДИНСКОГО СЕЛЬСКОГО ПОСЕЛЕНИЯ </t>
  </si>
  <si>
    <t>МУНИЦИПАЛЬНОЕ ИМУЩЕСТВО</t>
  </si>
  <si>
    <t>РЕЕСТР ОБЪЕКТОВ МУНИЦИПАЛЬНОЙ СОБСТВЕННОСТИ</t>
  </si>
  <si>
    <t>ХРАНИТЬ ПОСТОЯННО</t>
  </si>
  <si>
    <t>Площадь, протяженность и (или) иные параметры, характеризующие физические свойства недвижимого имущества</t>
  </si>
  <si>
    <t>№ записи в реестре муницпального иимущества</t>
  </si>
  <si>
    <t>14.04.2014 г., выписка из передаточного акта от 28.03.2014 г. № 75</t>
  </si>
  <si>
    <t>26.12.2013, Решение Кривошеинского районного суда Томской области от 26.12.2013 г.</t>
  </si>
  <si>
    <t>28.12.2005 г., передаточный акт из казны Кривошеинского района от 28.12.2005 г.</t>
  </si>
  <si>
    <t>29.05.2006 г.,                 счет-фактура ООО "Фирма Стек" СК2500 от 29.05.2006 г.</t>
  </si>
  <si>
    <t>20.02.2006 г., передаточный акт из казны Кивошеинского района от 20.02.2006 г.</t>
  </si>
  <si>
    <t xml:space="preserve">20.02.2006 г., передаточный акт из казны Кривошеинского района от 20.02.2006 г. </t>
  </si>
  <si>
    <t>21.12.2006 г., передаточный акт из казны Кривошеинского района от 21.12.2006 г.</t>
  </si>
  <si>
    <t xml:space="preserve">02.12.2011 г., товарная накладная 1091 от 02.12.2011 г., договор № 1084 от 02.12.2011 г. ООО "Торговый дом "Мелодия" </t>
  </si>
  <si>
    <t>Музыкальное оборудование Усилитель мощности Yamaha P-2500S</t>
  </si>
  <si>
    <t>Музыкальное оборудование Акустическая система JBL JRX 115                       2 шт.</t>
  </si>
  <si>
    <t>Музыкальное оборудование Пульт Behringer XENYX-X 1204 USB</t>
  </si>
  <si>
    <t>09.12.2011 г., товарная накладная 5041 от 09.12.2011 г., договор № КИ//0000003338 от 09.12.2011 г. ООО "КИТ"</t>
  </si>
  <si>
    <t>16.03.2012 г., товарная накладная 5731 от 16.03.2012 г., договор КИ//0000003719 от 16.03.2012 г. ООО "КИТ"</t>
  </si>
  <si>
    <t>Компьтер  New Line Bravo Ноутбук Asus, заводской номер 15G29N0054B1</t>
  </si>
  <si>
    <t>25.01.2012 г., товарная накладная 99 от 25.01.2012 г., договор 1 от 25.01.2012 г. ООО "Копия"</t>
  </si>
  <si>
    <t>20.09.2013 г., передаточный акт из казны Кривошеинского района № 1 от 20.09.2013 г.</t>
  </si>
  <si>
    <t>20.09.2013 г., передаточный акт из казны Кривошеинского района № 2 от 20.09.2013 г.</t>
  </si>
  <si>
    <t>29.01.2013 г., товарная накладная 152 от 29.01.2013 г., договор КИ//0000005326 от 29.01.2013 г. ООО "КИТ"</t>
  </si>
  <si>
    <t>11.07.2014 г., товарная накладная 1054 от 11.07.2014 г., договор 26 от 08.07.2014 г. ООО "Копия"</t>
  </si>
  <si>
    <t>Копировальный аппарат Kyocera, заводской номер L4N3816192</t>
  </si>
  <si>
    <t>03.07.2013 г., товарная накладная 267 от 03.07.2013 г., договор 267 от 03.07.2013 г. ООО "Формика-Томск"</t>
  </si>
  <si>
    <t>Электросчетчик CE301 R33145-JAZ 230B</t>
  </si>
  <si>
    <t>10.08.2012 г., товарная накладная 7003/01 от 10.08.2012 г., договор 212 от 10.08.2012 г. ООО "Сибавтоматика+"</t>
  </si>
  <si>
    <t>17.11.2014 г., товарная накладная 2307 от 17.11.2014 г., муниципальный контракт 50 от 17.11.2014 г. ООО "Браво-М"</t>
  </si>
  <si>
    <t>06.08.2010 г., товарная накладная 1972 от 06.08.2010 г., договор 16 от 05.08.2010 г. ООО "Браво-М"</t>
  </si>
  <si>
    <t>Гидрант пожарный, длина 2,5 м.                     2 шт.</t>
  </si>
  <si>
    <t>20.08.2013 г., товарная накладная 153 от 20.08.2013 г., договор 1 от 15.08.2013 г. ООО "Тепловая компания "Стандарт"</t>
  </si>
  <si>
    <t>Ранцевый огнетушитель РП-15-Ермак+ (М)             8 шт.</t>
  </si>
  <si>
    <t>Принтер Kyocera FS-1120D, заводской номер ACN003852444</t>
  </si>
  <si>
    <t>23.12.2015 г., товарная накладная 1 от 23.12.2015 г., муниципальный контракт 74 от 22.12.2015 г. ИП Умарова И. А.</t>
  </si>
  <si>
    <t xml:space="preserve">Шкаф для документов "Практик" (сейф) </t>
  </si>
  <si>
    <t xml:space="preserve">Шкаф для документов (сейф) АМ 1891 </t>
  </si>
  <si>
    <t>09.09.2013 г., товарная накладная 2161 от 09.09.2013 г., договор 2733 от 09.09.2013 г. ООО "Браво М"</t>
  </si>
  <si>
    <t>15.03.2012 г., товарная накладная 104 от 15.03.2012 г., договор 36/12 от 15.03.2012 г. ООО "Краспожцентр"</t>
  </si>
  <si>
    <t>18.03.2010 г., товарная накладная 100 от 18.03.2010 г., договор 4 от 17.03.2010 г., ИП Савицкая Ю. Ю.</t>
  </si>
  <si>
    <t>14.04.2011 г., акт 295 от 14.04.2011 г., договор 231 от 25.03.2011 г. ООО "Центр сервисного облуживания"</t>
  </si>
  <si>
    <t>16.05.2014 г., акт 1 от 16.05.2014 г. ООО "Тепловая компания "Стандарт"</t>
  </si>
  <si>
    <t>17.08.2010 г., тованая накладная 116 от 17.08.2010 г., договор 17 от 17.08.2010 г. ООО "Факел"</t>
  </si>
  <si>
    <t>Электросчетчик ЦЭ-6803В</t>
  </si>
  <si>
    <t>13.06.2012 г., товарная накладная 4912/01 от 13.06.2012 г., договор 175 от 08.06.2012 г. ООО "Сибавтоматика+"</t>
  </si>
  <si>
    <t>22.12.2011 г., акт 1 от 22.12.2011 г., договор 1 от 19.12.2011 г. ОАО "Кривошеинская МПМК"</t>
  </si>
  <si>
    <t>21.09.2007 г., акт от 21.09.2007 г. Гришанов Г.Д.</t>
  </si>
  <si>
    <t>Трактор ДТ-75 (бульдозер, заводской номер П83802504)</t>
  </si>
  <si>
    <t>02.09.2008 г., акт от 02.09.2008 г. Дьякова А. А.</t>
  </si>
  <si>
    <t>Травокосилка PACKARD SPENCE      2 шт.</t>
  </si>
  <si>
    <t>08.06.2012 г., товарная накладная 01344 от 08.06.2012 г., договор 13 от 08.06.2012 г. ИП Чиблис А. В.</t>
  </si>
  <si>
    <t>Электросчетчик CE 301 R31 145-JAZ (5-60A) 230 B 6 шт.</t>
  </si>
  <si>
    <t>03.08.2012 г., товарная накладная 6712/01 от 03.08.2012 г., договор 207 от 03.08.2012 г. ООО "Сибавтоматика+"</t>
  </si>
  <si>
    <t>462, 463, 464, 465, 466, 467</t>
  </si>
  <si>
    <t>Светильник для уличного освещения LL-ДКУ-02-50 6 шт.</t>
  </si>
  <si>
    <t>03.03.2014 г., товарная накладная 102 от 03.03.2014 г., муниципальный контракт 6 от 21.02.2014 г. ООО "Компания Ресурс"</t>
  </si>
  <si>
    <t>476, 477, 478, 479, 480, 481, 482</t>
  </si>
  <si>
    <t>Светильник для уличного освещения Диора-60 street 7 шт.</t>
  </si>
  <si>
    <t xml:space="preserve">12.12.2014 г., товарная накладная 379 от 12.12.2014 г., муниципальный контракт 58 от 09.12.2014 г. ООО "ССО", товарная накладная 1 от 12.12.2014 г., муниципальный контракт 60 от 12.12.2014 г. ИП Исаков Н. И. </t>
  </si>
  <si>
    <t>21.07.2010 г., акт от 21.07.2010 г., договор от 19.07.2010 г. Башмаков А. И.</t>
  </si>
  <si>
    <t>458, 459</t>
  </si>
  <si>
    <t>10.10.2013 г., товарная накладная 459 от 10.10.2013 г., договор 300 от 26.07.2013 г. ООО "ЮМАГС"</t>
  </si>
  <si>
    <t xml:space="preserve">Малая архитектурная форма для благоустройства (диван/скамейка) </t>
  </si>
  <si>
    <t>Малая архитектурная форма для благоустройства (диван/скамейка) 2 шт.</t>
  </si>
  <si>
    <t>25.07.2014 г., акт от 25.07.2014 г., муниципальный контракт 32 от 24.07.2014 г. Дроздова О. М.</t>
  </si>
  <si>
    <t>Малая архитектурная форма для благоустройства "Кованое дерево "Выпускник Володинской земли"</t>
  </si>
  <si>
    <t>11.06.2014 г., акт от 11.06.2014 г., муниципальный контракт 24 от 05.06.2014 г., ИП Иванов Н. Н.</t>
  </si>
  <si>
    <t>Светильник для уличного освещения Универсальный светодиодный светильник "Шеврон" 10 шт.</t>
  </si>
  <si>
    <t>13.04.2015 г., акт от 13.04.2015 г., муниципальный контракт 13 от 07.04.2015 г. Куксенко Е. Ю.</t>
  </si>
  <si>
    <t>17.06.2010 г., товарная накладная РНк-ТМС00495 от 17.06.2010 г. ООО "ОБТОРГ"</t>
  </si>
  <si>
    <t>Шкаф "Алена" стеклянный шестигранный малый для докуметов 2 шт.</t>
  </si>
  <si>
    <t>20.09.2010 г., товарная накладная 563 от 20.09.2010 г., договор 112 от 20.09.2010 г. ЗАО "Спортцентр"</t>
  </si>
  <si>
    <t>30.04.2010 г., товарная накладная № 1/0167 от 30.04.2010 г. ИП Антохов И. Г.</t>
  </si>
  <si>
    <t>05.04.2007 г., товарная накладная Д 1560 от ООО "Фирма Стек" от 05.04.2007 г.</t>
  </si>
  <si>
    <t>03.10.2007 г., товарная накладная 70 от 03.10.2007 г. ООО "Котлоавтоматика"</t>
  </si>
  <si>
    <t>10.02.2016 г., товарная накладная 19 от 10.02.2016 г., муниципальный контракт 7 от 08.02.2016 г., ООО "Светодар"</t>
  </si>
  <si>
    <t>24.12.2007 г., товарная накладная 317 от 24.12.2007 г. ООО "Теплотехника"</t>
  </si>
  <si>
    <t>08.09.2008 г., товарная накладная КП-02044 от 08.09.2008 г. ООО "Копия"</t>
  </si>
  <si>
    <t>28.10.2008 г., товарная накладная № 8 от 28.10.2008 г. ООО "Печатник"</t>
  </si>
  <si>
    <t>23.10.2009 г., товарная накладная 157 от 23.10.2009 г. ООО "Теплотехника"</t>
  </si>
  <si>
    <t>07.07.2014 г., муниципальный контракт № 2014.139130 от 17.06.2014 г., товарная накладная 217-311-1-2696 от 07.07.2014 г. ООО "Автомир"</t>
  </si>
  <si>
    <t>31.05.2006 г., передаточный акт из казны "Кривошеинский район" от 31.05.2006 г.,                                              27.01..2011 г., счет-фактура от 27.01.2011 г. ООО "СибМашПром"</t>
  </si>
  <si>
    <t>31.05.2006 г., передаточный акт из казны "Кривошеинский район" от 31.05.2006 г.</t>
  </si>
  <si>
    <t>30.01.2008 г., товарный чек ЦФТ335 от 30.01.2008 г. от ООО "Интант"</t>
  </si>
  <si>
    <t>11.03.2011 г., товарная накладная 437 от 11.03.2011 г. ООО "Копия"</t>
  </si>
  <si>
    <t>30.09.2008 г., товарная накладная 20ДК000080 от 30.09.2008 г. ООО "Диаком"</t>
  </si>
  <si>
    <t>27.10.2006 г., распоряжение Администрации Володинского сельского поселения от 27.10.2006 г. № 58</t>
  </si>
  <si>
    <t>17.09.2013 г., товарная накладаная 1980 от 17.09.2013 г, договор АА00003608 от 17.09.2013 г. ЗАО "Пирант-Сервис"</t>
  </si>
  <si>
    <t>04.12.2009 г., товарная накладная 307 от 04.12.2009 г. АНО "ТомВЕТЦентр"</t>
  </si>
  <si>
    <t>12.09.2016 г., товарная накладная 77 от 12.09.2016 г. ООО "Квартал"</t>
  </si>
  <si>
    <t>04.02.2008 г., товарная накладная 11 от 04.02.2008 г. ИП Подгорбунский</t>
  </si>
  <si>
    <t>24.07.2008 г., товарная накладная 192 от 24.07.2008 г. ИП Подгорбунский</t>
  </si>
  <si>
    <t>16.10.2009 г., товарная накладная 624 от 16.10.2009 г. ЗАО "Спортцентр"</t>
  </si>
  <si>
    <t>09.12.2011 г., товарная накладная 174 от 09.12.2011 г., договор от 08.12.2011 г. ИП Малетин С. Г.</t>
  </si>
  <si>
    <t>Велотренажер Ларсен TF 871/HA</t>
  </si>
  <si>
    <t>Силовой тренажер Феррум (спортивный многофункциональный) Ferrum Gym I</t>
  </si>
  <si>
    <t>21.10.2011 г., товарная накладная 367 от 21.10.2011 г., муниципальный контракт 2 от 14.10.2011 г., ИП Сойко А. Ю.</t>
  </si>
  <si>
    <t>Тренажер для мышц ST-9412</t>
  </si>
  <si>
    <t>08.06.2010 г., товарная накладная 166 от 08.06.2012 г., договор 23 от 08.06.2012 г. ИП Сойко А. И.</t>
  </si>
  <si>
    <t>Степпер поворотный ST-7752</t>
  </si>
  <si>
    <t>27.04.2012 г., товарная накладная 116 от 27.04.2012 г., договор 19 от 27.04.2012 г. ИП Сойко А. Ю.</t>
  </si>
  <si>
    <t>Массажер 9742 MS</t>
  </si>
  <si>
    <t>16.05.2014 г., товарная накладная 345 от 16.05.2014 г., муниципальный контракт 19 от 16.05.2014 г. ЗАО "Спортцентр"</t>
  </si>
  <si>
    <t>Тренажеж эллиптический С-550М</t>
  </si>
  <si>
    <t>Бита городошная в комплекте 2 шт.</t>
  </si>
  <si>
    <t>Велотренажер Флекстер FL2880E</t>
  </si>
  <si>
    <t>14.09.2010 г., товарная накладная 551 от 14.09.2010 г. ЗАО "Спортцентр"</t>
  </si>
  <si>
    <t>Скамья для пресса Флекстер FLSB32</t>
  </si>
  <si>
    <t>Сетка волейбольная арт. 15075130</t>
  </si>
  <si>
    <t>08.06.2012 г., товарная накладная 166 от 08.06.2012 г., договор 23 от 08.06.2012 г. ИП Сойко А. Ю.</t>
  </si>
  <si>
    <t>14.06.2013 г., товарная накладная 84 от 14.06.2013 г., договор 19 от 14.06.2013 г. ИП Сойко А. Ю.</t>
  </si>
  <si>
    <t>Дорожка беговая электрическая Ferrum/Larsen TM 8420B</t>
  </si>
  <si>
    <t>Тренажер спортивный многофункциональный (Силовой тренажер Torneo Ares G-M200K)</t>
  </si>
  <si>
    <t>13.03.2012 г.,выписка из передаточного акта от 26.01.2012 г. Администрация Володинского сельского поселения</t>
  </si>
  <si>
    <t>10.04.2009 г., выписка из передаточного акта от 13.03.2009 г. № 19</t>
  </si>
  <si>
    <t xml:space="preserve">28.10.2008 г., договор купли-продажи жилого дома и земельного участка от 13.12.2007 г. </t>
  </si>
  <si>
    <t>договор социального найма</t>
  </si>
  <si>
    <t>(РЕЕСТР МУНИЦИПАЛЬНОГО ИМУЩЕСТВА)</t>
  </si>
  <si>
    <t>70:09:010:2001:383</t>
  </si>
  <si>
    <t>46,6 кв.м.</t>
  </si>
  <si>
    <t xml:space="preserve"> </t>
  </si>
  <si>
    <t xml:space="preserve">Земельный участок (для ведения личного подсобного хозяйства) </t>
  </si>
  <si>
    <t>70:09:0102002:52</t>
  </si>
  <si>
    <t>с.Володино ул. Колхозная, 24</t>
  </si>
  <si>
    <t>70:09:0102001:92</t>
  </si>
  <si>
    <t>Тренажер спортивный - Степпер поворотный с ручкой Stingray ST-S012/TF1055</t>
  </si>
  <si>
    <t xml:space="preserve">31.07.2017 акт от 31.07.2017 безнал расчет ИП Риста К.И.2016 г.  </t>
  </si>
  <si>
    <t>Томская область, Кривошеинский район, с. Володино, от дома №4 до дома №16 по ул.Сибирская</t>
  </si>
  <si>
    <t>512963.,48</t>
  </si>
  <si>
    <t>15.11.2017 акт №4 15.11.2017изготовлен хоз.способом</t>
  </si>
  <si>
    <t>09.11.2017 г. муниципальный контракт №Ф.2017.461774 на приобретение жилого помещен.в целях обеспечения жилыми помещениями детей сирот и детей , оставихся без попечения родителей , а также лиц из их числа в целях исполнения решения кривошеинского районного суда от 30.10.2017</t>
  </si>
  <si>
    <t xml:space="preserve">Муниципальное образование  Володинское сельское поселение, собственность, №70:09:0102001:92-70/009/2017-1 от 09.11.2017 </t>
  </si>
  <si>
    <t>установлено относительно ариентира ,расположенного в границах участка . Ориентир здание . Почтовый адрес ориентира :обл.Томская р. Кривошеинский д.Старосайнаково ул.Озерная, 4</t>
  </si>
  <si>
    <t>70:09:0100020:27</t>
  </si>
  <si>
    <t>14.12.2017 г. свидетельство о праве на наследство по закону от 04.12.2017 серия 70АА№1093218,выдавший орган : Звягина Градислава Александровна нотариус Кривошеинского района Томской области, выдал Звягина Градислава Александровна нотариус Кривошеинского района Томской области 04.12.2017 ,реестровый номер 1290</t>
  </si>
  <si>
    <t>Муниципальное образование Володинское сельское поселение, запись о регистрации права 70:09:0100020:27-70/009/2017-1 от 14.12.2017 г.</t>
  </si>
  <si>
    <t>Муниципальное образование Володинское сельское поселение, запись о регистрации права 70:09:0100026:760-70/009/2017-3 от 31.01.2017 г.</t>
  </si>
  <si>
    <t>11.10.2017 г.                Решение Кривошеинского районного суда от 24.08.2017 г. дата вступления в законную силу 26.09.2017</t>
  </si>
  <si>
    <t xml:space="preserve">Муниципальное образование Володинское сельское поселение, общая долевая собственность, № 70:09:0000000:13-70/009/2017-212 от 11.10.2017, доля в праве 119500/51291443         </t>
  </si>
  <si>
    <t xml:space="preserve">Муниципальное образование Володинское сельское поселение, общая долевая собственность, № 70:09:0000000:13-70/009/2017-214 от 11.10.2017, доля в праве 119500/51291443         </t>
  </si>
  <si>
    <t xml:space="preserve">Муниципальное образование Володинское сельское поселение, общая долевая собственность, № 70:09:0000000:13-70/009/2017-213 от 11.10.2017, доля в праве 119500/51291443         </t>
  </si>
  <si>
    <t>31.10.2017 требование№ 3 от 31.10.2017 г., договор 40 от 20.10.2017 ИП Сойко А.Г. т/н 242 от 20.10.2017</t>
  </si>
  <si>
    <t>31.08.2017 треб №1 от 31.08.2017 по безнаичному расчету у ООО"4 цвета" т/накл.№197 от 03.08.2017</t>
  </si>
  <si>
    <t>26.05.2017 г.Списать с баланса Володинского сельского поселения имущество согласно постановлению №1</t>
  </si>
  <si>
    <t>21.08.2018 г.                Решение Кривошеинского районного суда от 14.12.2017 г. дата вступления в законную силу 16.01.2018 г.</t>
  </si>
  <si>
    <t xml:space="preserve">Муниципальное образование Володинское сельское поселение, общая долевая собственность, № 70:09:0000000:13-70/009/2018-245 от 24.05.2018, доля в праве 119500/39588043         </t>
  </si>
  <si>
    <t xml:space="preserve">Муниципальное образование Володинское сельское поселение, общая долевая собственность, № 70:09:0000000:13-70/009/2018-244 от 24.05.2018, доля в праве 119500/39588043         </t>
  </si>
  <si>
    <t xml:space="preserve">Муниципальное образование Володинское сельское поселение, общая долевая собственность, № 70:09:0000000:13-70/009/2018-238 от 27.04.2018, доля в праве 119500/39588043         </t>
  </si>
  <si>
    <t xml:space="preserve">Муниципальное образование Володинское сельское поселение, общая долевая собственность, № 70:09:0000000:13-70/009/2018-236 от 26.04.2018, доля в праве 119500/39588043         </t>
  </si>
  <si>
    <t xml:space="preserve">Муниципальное образование Володинское сельское поселение, общая долевая собственность, № 70:09:0000000:13-70/009/2018-237 от 27.04.2018, доля в праве 119500/39588043         </t>
  </si>
  <si>
    <t>21.08.2018 г.                Решение Кривошеинского районного суда от 20.12.2017 г. дата вступления в законную силу 23.01.2018 г.</t>
  </si>
  <si>
    <t xml:space="preserve">Муниципальное образование Володинское сельское поселение, общая долевая собственность, № 70:09:0000000:13-70/009/2018-246 от 24.05.2018, доля в праве 119500/39588043         </t>
  </si>
  <si>
    <t>21.08.2018 г.                Решение Кривошеинского районного суда от 22.12.2017 г. дата вступления в законную силу 24.01.2017 г.</t>
  </si>
  <si>
    <t xml:space="preserve">Муниципальное образование Володинское сельское поселение, общая долевая собственность, № 70:09:0000000:13-70/009/2018-235 от 26.04.2018, доля в праве 119500/39588043         </t>
  </si>
  <si>
    <t>21.08.2018 г.                Решение Кривошеинского районного суда от 26.12.2017 г. дата вступления в законную силу 30.01.2018 г.</t>
  </si>
  <si>
    <t xml:space="preserve">Муниципальное образование Володинское сельское поселение, общая долевая собственность, № 70:09:0000000:13-70/009/2018-243 от 24.05.2018, доля в праве 119500/39588043         </t>
  </si>
  <si>
    <t>21.08.2018 г.                Решение Кривошеинского районного суда от 06.02.2018 г. дата вступления в законную силу 07.03.2018 г.</t>
  </si>
  <si>
    <t xml:space="preserve">Муниципальное образование Володинское сельское поселение, общая долевая собственность, № 70:09:0000000:13-70/009/2018-234 от 26.04.2018, доля в праве 119500/39588043         </t>
  </si>
  <si>
    <t xml:space="preserve">Муниципальное образование Володинское сельское поселение, общая долевая собственность, № 70:09:0000000:13-70/009/2018-242 от 24.05.2018, доля в праве 119500/39588043         </t>
  </si>
  <si>
    <t xml:space="preserve">Муниципальное образование Володинское сельское поселение, общая долевая собственность, № 70:09:0000000:13-70/009/2018-240 от 24.05.2018, доля в праве 119500/39588043         </t>
  </si>
  <si>
    <t xml:space="preserve">Муниципальное образование Володинское сельское поселение, общая долевая собственность, № 70:09:0000000:13-70/009/2018-239 от 24.05.2018, доля в праве 119500/39588043         </t>
  </si>
  <si>
    <t>21.08.2018 г.                Решение Кривошеинского районного суда от 13.02.2018 г. дата вступления в законную силу 14.03.2018 г.</t>
  </si>
  <si>
    <t xml:space="preserve">Муниципальное образование Володинское сельское поселение, общая долевая собственность, № 70:09:0000000:13-70/009/2018-224 от 21.03.2018, доля в праве 119500/39588043         </t>
  </si>
  <si>
    <t xml:space="preserve">Муниципальное образование Володинское сельское поселение, общая долевая собственность, № 70:09:0000000:13-70/009/2018-247 от 24.05.2018, доля в праве 119500/39588043         </t>
  </si>
  <si>
    <t xml:space="preserve">Муниципальное образование Володинское сельское поселение, общая долевая собственность, № 70:09:0000000:13-70/009/2018-232 от 26.04.2018, доля в праве 119500/39588043         </t>
  </si>
  <si>
    <t xml:space="preserve">Муниципальное образование Володинское сельское поселение, общая долевая собственность, № 70:09:0000000:13-70/009/2018-233 от 26.04.2018, доля в праве 119500/39588043         </t>
  </si>
  <si>
    <t>21.08.2018 г.                Решение Кривошеинского районного суда от 28.02.2018 г. дата вступления в законную силу 29.03.2018 г.</t>
  </si>
  <si>
    <t xml:space="preserve">Муниципальное образование Володинское сельское поселение, общая долевая собственность, № 70:09:0000000:13-70/009/2018-241 от 24.05.2018, доля в праве 119500/39588043         </t>
  </si>
  <si>
    <t>21.08.2018 г.                Решение Кривошеинского районного суда от 28.05.2018 г. дата вступления в законную силу 29.06.2018 г.</t>
  </si>
  <si>
    <t xml:space="preserve">Муниципальное образование Володинское сельское поселение, общая долевая собственность, № 70:09:0000000:13-70/009/2018-248 от 06.07.2018, доля в праве 119500/39588043         </t>
  </si>
  <si>
    <t xml:space="preserve">Муниципальное образование Володинское сельское поселение, общая долевая собственность, № 70:09:0000000:13-70/009/2018-250 от 06.07.2018, доля в праве 119300/37558143         </t>
  </si>
  <si>
    <t xml:space="preserve">Муниципальное образование Володинское сельское поселение, общая долевая собственность, № 70:09:0000000:13-70/009/2018-249 от 06.07.2018, доля в праве 119500/39588043         </t>
  </si>
  <si>
    <t>Земельный участок (для ведения сельскохозяйственного производства) быв. Кривошеинский район</t>
  </si>
  <si>
    <t>06.08.2018 г.                Решение Кривошеинского районного суда от 28.05.2018 г. дата вступления в законную силу 29.06.2018 г.</t>
  </si>
  <si>
    <t>06.07.2018 г.                Постановление о безвозмездной передаче муниципального недвижимого имущества№305  от 25.06..2018 г. акт приема передачи  от 25.06.2018</t>
  </si>
  <si>
    <t xml:space="preserve">Муниципальное образование Володинское сельское поселение, общая долевая собственность, № 70:09:0000000:13-70/009/2018-254 от 06.07.2018, доля в праве 119500/37558143    </t>
  </si>
  <si>
    <t xml:space="preserve">Муниципальное образование Володинское сельское поселение, общая долевая собственность, № 70:09:0000000:13-70/009/2018-267 от 06.07.2018, доля в праве 119500/37558143    </t>
  </si>
  <si>
    <t xml:space="preserve">Муниципальное образование Володинское сельское поселение, общая долевая собственность, № 70:09:0000000:13-70/009/2018-265 от 06.07.2018, доля в праве 119500/37558143    </t>
  </si>
  <si>
    <t xml:space="preserve">Муниципальное образование Володинское сельское поселение, общая долевая собственность, № 70:09:0000000:13-70/009/2018-263 от 06.07.2018, доля в праве 119500/37558143    </t>
  </si>
  <si>
    <t xml:space="preserve">Муниципальное образование Володинское сельское поселение, общая долевая собственность, № 70:09:0000000:13-70/009/2018-257 от 06.07.2018, доля в праве 119500/37558143    </t>
  </si>
  <si>
    <t xml:space="preserve">Муниципальное образование Володинское сельское поселение, общая долевая собственность, № 70:09:0000000:13-70/009/2018-259 от 06.07.2018, доля в праве 119500/37558143    </t>
  </si>
  <si>
    <t xml:space="preserve">Муниципальное образование Володинское сельское поселение, общая долевая собственность, № 70:09:0000000:13-70/009/2018-261 от 06.07.2018, доля в праве 119500/37558143    </t>
  </si>
  <si>
    <t xml:space="preserve">Муниципальное образование Володинское сельское поселение, общая долевая собственность, № 70:09:0000000:13-70/009/2018-251 от 06.07.2018, доля в праве 119500/37558143    </t>
  </si>
  <si>
    <t xml:space="preserve">Муниципальное образование "Володинское сельское поселение", запись о регистрации права 70:09:0100026:636-70/009/2017-1 от 22.11.2017 г. </t>
  </si>
  <si>
    <t>Муниципальное образование "Володинское сельское поселение", запись о регистрации права 70:09:0102002:401-70/00/2017-1 от 22.11.2017 г.</t>
  </si>
  <si>
    <t>Муниципальное образование "Володинское сельское поселение", , запись о регистрации права 70:09:0102001:848-70/009/2017-1 от 22.11.2017 г.</t>
  </si>
  <si>
    <t>Томская область, Кривошениский район, д. Старосайнаково, ул. Набережная, д. 9</t>
  </si>
  <si>
    <t>Муниципальное образование "Володинское сельское поселение", запись о регистрации права 70:09:0100020:68-70/009/2017-1 от 15.11.2017 г.</t>
  </si>
  <si>
    <t>Квартира (специализированный жилой фонд)</t>
  </si>
  <si>
    <t>Квартира  (специализированный жилой фонд)</t>
  </si>
  <si>
    <t xml:space="preserve">Квартира                     </t>
  </si>
  <si>
    <t>09.11.2017 г. муниципальный контракт №Ф.2017.461774 на приобретение жилого помещен.в целях обеспечения жилыми помещениями детей сирот и детей , оставихся без попечения родителей , а также лиц из их числа в целях исполнения решения Кривошеинского районного суда от 30.10.2017</t>
  </si>
  <si>
    <t>подраздел 1 "Нежилые помещения"</t>
  </si>
  <si>
    <t>подраздел 2 "Сооружения"</t>
  </si>
  <si>
    <t>позраздел 3 "Жилые помещения"</t>
  </si>
  <si>
    <t>подраздел 4 "Земельные участки"</t>
  </si>
  <si>
    <t>70:09:0102001:1147</t>
  </si>
  <si>
    <t>Российская Федерация, Томская область, Кривошеинский район, с. Володино, ул. Советская, 36</t>
  </si>
  <si>
    <t>70:09:0102002:55</t>
  </si>
  <si>
    <t>Российская Федерация, Томская область, Кривошеинский район, с. Володино, ул. Советская, д. 36</t>
  </si>
  <si>
    <t>Томская область, Кривошеинский район, с. Володино, ул. Колхозная, д. 24</t>
  </si>
  <si>
    <t>Томская область, Кривошеинский район, с. Володино, ул. Молодежная, д. 11, кв. 1</t>
  </si>
  <si>
    <t>70:09:0102002:396</t>
  </si>
  <si>
    <t xml:space="preserve">28.08.2018 г.,  муниципальный контракт №Ф.2018.395666 от 20.08.2018 г. на приобретение жилого помещения в целях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t>
  </si>
  <si>
    <t>Муниципальное образование  Володинское сельское поселение, собственность, запись о регистрации права 70:09:0102001:1147-70/059/2018-2 от 28.08.2018 г.</t>
  </si>
  <si>
    <t>Муниципальное образование Володинское сельское поселение, собственность, запись о регистрации права 70:09:0102002:55-70/059/2018-2 от 28.08.2018 г.</t>
  </si>
  <si>
    <t>02.10.2018 г.                Решение Кривошеинского районного суда от 17.07.2018 г. дата вступления в законную силу 21.08.2018 г.</t>
  </si>
  <si>
    <t xml:space="preserve">Муниципальное образование Володинское сельское поселение, общая долевая собственность, № 70:09:0000000:13-70/077/2018-275 от 24.09.2018, доля в праве 119300/37558143         </t>
  </si>
  <si>
    <t xml:space="preserve">Муниципальное образование Володинское сельское поселение, общая долевая собственность, № 70:09:0000000:13-70/077/2018-276 от 24.09.2018, доля в праве 119300/37558143         </t>
  </si>
  <si>
    <t xml:space="preserve">Муниципальное образование Володинское сельское поселение, общая долевая собственность, № 70:09:0000000:13-70/077/2018-272 от 14.09.2018, доля в праве 119300/37558143         </t>
  </si>
  <si>
    <t xml:space="preserve">Муниципальное образование Володинское сельское поселение, общая долевая собственность, № 70:09:0000000:13-70/077/2018-277 от 24.09.2018, доля в праве 119300/37558143         </t>
  </si>
  <si>
    <t>02.10.2018 г.                Решение Кривошеинского районного суда от 23.07.2018 г. дата вступления в законную силу 24.08.2018 г.</t>
  </si>
  <si>
    <t xml:space="preserve">Муниципальное образование Володинское сельское поселение, общая долевая собственность, № 70:09:0000000:13-70/077/2018-273 от 14.09.2018, доля в праве 119300/37558143         </t>
  </si>
  <si>
    <t>02.10.2018 г.                Решение Кривошеинского районного суда от 23.07.2018 г. дата вступления в законную силу 28.08.2018 г.</t>
  </si>
  <si>
    <t xml:space="preserve">Муниципальное образование Володинское сельское поселение, общая долевая собственность, № 70:09:0000000:13-70/077/2018-274 от 14.09.2018, доля в праве 119300/37558143         </t>
  </si>
  <si>
    <t xml:space="preserve">Муниципальное образование Володинское сельское поселение, общая долевая собственность, № 70:09:0000000:13-70/077/2018-271 от 12.09.2018, доля в праве 119500/37558143         </t>
  </si>
  <si>
    <t>02.10.2018 г.                Решение Кривошеинского районного суда от 03.08.2018 г. дата вступления в законную силу 05.09.2018 г.</t>
  </si>
  <si>
    <t xml:space="preserve">Муниципальное образование Володинское сельское поселение, общая долевая собственность, № 70:09:0000000:13-70/077/2018-278 от 24.09.2018, доля в праве 119500/37558143         </t>
  </si>
  <si>
    <t xml:space="preserve">Муниципальное образование Володинское сельское поселение, общая долевая собственность, № 70:09:0000000:13-70/077/2018-2719 от 25.09.2018, доля в праве 119300/37558143         </t>
  </si>
  <si>
    <t>Жилое помещение специализированного жилищного фонда - Постановление Администрации Володинского сельского поселения от 21.09.2018 г.,   договор найма жилого помещения для детей-сирот и детей, оставшихся без попечения родителей, от 24.09.2018  г. № 5</t>
  </si>
  <si>
    <t>Томская область, Кривошеинский район,       с. Володино, ул. Дорожная, 1А</t>
  </si>
  <si>
    <t>70:09:0102001:1288</t>
  </si>
  <si>
    <t>70:09:0100026:894</t>
  </si>
  <si>
    <t>70:09:0100025:1029</t>
  </si>
  <si>
    <t>Земельный участок (Коммунальное обслуживание)</t>
  </si>
  <si>
    <t>Земельный участок (ритуальная деятельность)</t>
  </si>
  <si>
    <t xml:space="preserve">Муниципальное образование Володинское сельское поселение </t>
  </si>
  <si>
    <t>Земельный участок (для размещения свалки)</t>
  </si>
  <si>
    <t xml:space="preserve">Муниципальное образование Володинское сельское поселение, общая долевая собственность, № 70:09:0000000:13-70/009/2018-269 от 06.07.2018, доля в праве 119500/37558143    </t>
  </si>
  <si>
    <t>70:09:0100020:100</t>
  </si>
  <si>
    <t>Томская область, Кривошеинский район, с. Володино, ул. Советская, д. 85</t>
  </si>
  <si>
    <t>70:09:0102002:482</t>
  </si>
  <si>
    <t>12.12.2014 г.,                   выписка из передаточного акта от 05.12.2014 г. № 80</t>
  </si>
  <si>
    <t>Томская область, Кривошеинский район, с. Володино, ул. Сибирская, д. 2, кв. 2</t>
  </si>
  <si>
    <t>Томская область, Кривошеинский район,       с. Володино, ул. Коммунистическая, 19-2</t>
  </si>
  <si>
    <t>70:09:0102002:432</t>
  </si>
  <si>
    <t>18.02.2019 г. муниципальный контракт №11 на приобретение жилого помещен.для внеочередного предоставления в  целях исполнения решения кривошеинского районного суда от 18.01.2018</t>
  </si>
  <si>
    <t>70:09:0102002:335</t>
  </si>
  <si>
    <t>договор передачи квартиры в собственность граждан от 11.02.2019 №1</t>
  </si>
  <si>
    <t>19.05.2006 г.,                 Решение Думы Кривошеинского района от 22.12.2005 г. № 29, передаточный акт от 30.09.2006 г.</t>
  </si>
  <si>
    <t>Томская область, Кривошеинский район, с. Володино,  ул.Советская</t>
  </si>
  <si>
    <t>250 м.</t>
  </si>
  <si>
    <t>Томская область, Кривошеинский район, с. Володино,  ул. Дорожная, 1А</t>
  </si>
  <si>
    <t>240 м.</t>
  </si>
  <si>
    <t>40 м</t>
  </si>
  <si>
    <t>09.09.2017 г. Муниципальный контракт  №33 от 08.09.2017 г.</t>
  </si>
  <si>
    <t>Теплосчетчик ТСК7</t>
  </si>
  <si>
    <t xml:space="preserve">03.10.2018 г. акт №2 от 3.10.2018 г. постановление №58 03.10.2018 г </t>
  </si>
  <si>
    <t>Оповещатель Сирена с аккумулятором и блоком питания,</t>
  </si>
  <si>
    <r>
      <rPr>
        <sz val="12"/>
        <rFont val="Times New Roman"/>
        <family val="1"/>
        <charset val="204"/>
      </rPr>
      <t>432, 433,</t>
    </r>
    <r>
      <rPr>
        <sz val="12"/>
        <color rgb="FFFF0000"/>
        <rFont val="Times New Roman"/>
        <family val="1"/>
        <charset val="204"/>
      </rPr>
      <t xml:space="preserve">  </t>
    </r>
    <r>
      <rPr>
        <sz val="12"/>
        <rFont val="Times New Roman"/>
        <family val="1"/>
        <charset val="204"/>
      </rPr>
      <t>442</t>
    </r>
  </si>
  <si>
    <t>13.04.2018 г. акт №1 от 13.04.2018 г. постановление №15 от 13.04.2018</t>
  </si>
  <si>
    <t>11.02.2019 г. акт №1 от 11.02.2019 постановление №17 от11.02.2019 г.</t>
  </si>
  <si>
    <t>акт №3 от 31.08.2018 г. Муниципальный контракт  №37 от 17.08.2018 г.</t>
  </si>
  <si>
    <t>акт №2 от 31.07.2018 г. Муниципальный контракт  №33 от 16.07.2018 г.</t>
  </si>
  <si>
    <t>15.11.2018 Г. Т/Н 77от 14.11.2018 г.</t>
  </si>
  <si>
    <t>Светофор Т-7 в с.Володино, ул.Коммунистическая 31</t>
  </si>
  <si>
    <t>03.09.2018 г.                акт №1 от 28.08.2018 г. возведен ООО "Водовод -М"</t>
  </si>
  <si>
    <t>28.02.2018 г. по акту КС-2 №169 от 19.02.2018 г. ООО Тигр дог. М-23 от 06.02.2018</t>
  </si>
  <si>
    <t>07.02.2019 г.( Решение Думмы Кривошеинского района №256 от 31.01.2019)</t>
  </si>
  <si>
    <t>Охранная сигнализация в гараже с. Володино</t>
  </si>
  <si>
    <t xml:space="preserve">Томская область, Кривошеинский район, д. Новониколаевка, ул. Октябрьская                          </t>
  </si>
  <si>
    <t>70:09:0100016:191</t>
  </si>
  <si>
    <t>335 м.</t>
  </si>
  <si>
    <t>16.02.2015 г.,                выписка из передаточного акта от 04.02.2015 г. № 13</t>
  </si>
  <si>
    <t>04.03.2019       Договор передачи квартиры в собственность граждан от 26.02.2019 №2</t>
  </si>
  <si>
    <t>26.03.2019 Договор передачи квартиры в собственность граждан от 19.03.2019 №3</t>
  </si>
  <si>
    <t>договор передачи квартиры в собственность граждан от 26.03.2019 №4</t>
  </si>
  <si>
    <t>Томская область, Кривошеинский район, с. Володино, ул. Советская, 22 Б</t>
  </si>
  <si>
    <t>500 кв.м.</t>
  </si>
  <si>
    <t xml:space="preserve">Акт №1 от 08.04.2019 г. Постановление от 08.04.2019 г. №32 </t>
  </si>
  <si>
    <t xml:space="preserve"> договор социального найма жилого помещения от 03.10.2016 г. № 4</t>
  </si>
  <si>
    <t>Жилое помещение специализированного жилищного фонда - Постановление Администрации Володинского сельского поселения от 13.11.2017 г. № 122,  договор найма жилого помещения для детей-сирот и детей, оставшихся без попечения родителей, от 20.11.2017 г. № 4</t>
  </si>
  <si>
    <t>Земельный участок (для ведения сельскохозяйственного производства) .</t>
  </si>
  <si>
    <t xml:space="preserve">Земельный участок (для ведения сельскохозяйственного производства) </t>
  </si>
  <si>
    <t xml:space="preserve">Земельный участок                (для ведения сельскохозяйственного производства) </t>
  </si>
  <si>
    <t>Решение собственника о выделении земельного участка в счет земельных долей от 22 .06.2018</t>
  </si>
  <si>
    <t>Решение собственника о выделении земельного участка в счет земельных долей от 22 .06.2019</t>
  </si>
  <si>
    <t>Решение собственника о выделении земельного участка в счет земельных долей от 22 .06.2020</t>
  </si>
  <si>
    <t>Решение собственника о выделении земельного участка в счет земельных долей от 22 .06.2021</t>
  </si>
  <si>
    <t>Решение собственника о выделении земельного участка в счет земельных долей от 22 .06.2022</t>
  </si>
  <si>
    <t>Росийская федерация,Томская область, Кривошеинский район,    Володинское сельское поселение</t>
  </si>
  <si>
    <t>70:09:0100026:899</t>
  </si>
  <si>
    <t>с. Володино, ул. Коммунистическая, 37в</t>
  </si>
  <si>
    <t>Земельный участок (для обслуживания автотранспорта) .</t>
  </si>
  <si>
    <t>Росийская федерация,Томская область, Кривошеинский район,    Володинское сельское поселение, с.Володино, ул. Лесная, 2</t>
  </si>
  <si>
    <t>70:09:0102002:652</t>
  </si>
  <si>
    <t>13.02.2019 решение думы Кривошеинского района, №29, Выдан 22.12.2005 передаточный акт, от 20.02.2006</t>
  </si>
  <si>
    <t>договор купли-продажи муниципального имущества №2, выдан 06.05.2019 г.</t>
  </si>
  <si>
    <t>с. Володино, ул. Коммунистическая, 37а</t>
  </si>
  <si>
    <t>Земельный участок (для размещения универсальной спортивной площадки)</t>
  </si>
  <si>
    <t>70:09:0102001:1293</t>
  </si>
  <si>
    <t>01.04.2019 Постановление о Предоставлении в Постоянное (бессрочное) пользование №200 от 26.03.2019 г.</t>
  </si>
  <si>
    <t>Земельный участок (для размещения мемориального сооружения)</t>
  </si>
  <si>
    <t>с. Володино, ул. Советская, 22Б</t>
  </si>
  <si>
    <t>70:09:0102002:651</t>
  </si>
  <si>
    <t>03.04.2019 Постановление о Предоставлении в Постоянное (бессрочное) пользование №187 от 20.03.2019 г.</t>
  </si>
  <si>
    <t>24.07.2019       Договор передачи квартиры в собственность граждан от 22.07.2019 №7</t>
  </si>
  <si>
    <t>21.06.2019 г.                         договор передачи квартиры в сбственность граждан от 07.05.2019 г. № 6</t>
  </si>
  <si>
    <t>договор передачи квартиры в собственность граждан от 11.02.2019 №5</t>
  </si>
  <si>
    <t>24.07.2019 г., (решение думмы кривошеинского района  №282 от 28.06.2019)</t>
  </si>
  <si>
    <t>70:09:0102001:1286</t>
  </si>
  <si>
    <t xml:space="preserve">Муниципальное образование "Володинское сельское поселение", запись о регистрации права 70:09:0102002:1286-70/077/2019-3 от 15.07.2019 г. </t>
  </si>
  <si>
    <t>с. Володино, ул. Зеленая,2/1</t>
  </si>
  <si>
    <t>08.07.2019г. муниципальный контракт №30 на приобретение жилого помещен.в целях обеспечения жилыми помещениями детей сирот и детей ,  оставшимся без попечения родителей, лицам из их числа по договорам найма специализированных жилых помещений</t>
  </si>
  <si>
    <t xml:space="preserve">Постановление №104 от 27.12.2019 Акт №2 о списании объектов нефинансовых активов от 27.12.2019 </t>
  </si>
  <si>
    <t>Компьютер(Манитор  19" LG L-1942SE-SF,системный блок)</t>
  </si>
  <si>
    <t xml:space="preserve"> Резервуар противопожарный стальной             </t>
  </si>
  <si>
    <t>Навесная косилка к трактору Косилка дисковая навесная КДН-210</t>
  </si>
  <si>
    <t>Ель искуственная</t>
  </si>
  <si>
    <t>Земельный участок для обустройства площадок отдыха с.Володино ул.Дорожная,20</t>
  </si>
  <si>
    <t>с.Володино ул.Дорожная,20</t>
  </si>
  <si>
    <t>Земельный участок для обустройства площадок отдыха с.Володино ул.Советская, 22А</t>
  </si>
  <si>
    <t>с.Володино ул.Советская 22А</t>
  </si>
  <si>
    <t>Муниципальное образование "Володинское сельское поселение" запись о регистрации права 70:09:0102001:1297-70/077/2019-1  от 09.10.2019г.</t>
  </si>
  <si>
    <t>тех.план здания, сооружен.помешения либо объекта незавершонного строительства,№ GKUOKS_0a760972-4afd-4bca-a094-76a3bc209631, от 24.09.2019    Постановление "О предоставлении в постоянноое (бессрочное )пользование земельного участка с кадастровым номером70:09:0102001:1293 №200 от 26.03.2019 г.</t>
  </si>
  <si>
    <t xml:space="preserve">17.12.2019                Договор передачи квартиры в собственность граждан от 09.12.2019 г. №8 </t>
  </si>
  <si>
    <t xml:space="preserve">30.11.2019 г. Акт о приеме объектов нефинансовых активов </t>
  </si>
  <si>
    <t>30.11.2019 г. Акт о приеме объектов нефинансовых активов</t>
  </si>
  <si>
    <t>Покрытие из плитки и бортовога камня на террит. памятника с.Володино ул.Советская, 22Б</t>
  </si>
  <si>
    <t>27.11.2019 г. муниципальный контракт №59 от 18.11.2019 г.</t>
  </si>
  <si>
    <t>01.07.2019 г. муниципальный контракт №29</t>
  </si>
  <si>
    <t>18.11.2019 г. муниципальный контракт №57</t>
  </si>
  <si>
    <t>15.09.2019 г. муниципальный контракт №45 от 30.09.2019 г.</t>
  </si>
  <si>
    <t>09.07.2019 г. муниципальный контракт  №31</t>
  </si>
  <si>
    <t>19.06.2019 г. муниципальный контракт №30</t>
  </si>
  <si>
    <t>03.06.2019 г. муниципальный контракт №25</t>
  </si>
  <si>
    <t xml:space="preserve">Томская область, Кривошеинский район, с.Володино, ул.Коммунистическая, 37а </t>
  </si>
  <si>
    <t>392,5 кв.м</t>
  </si>
  <si>
    <t>12.05.2020г. муниципальный контракт №29 от 27.04.2020г на приобретение жилого помещен.в целях обеспечения жилыми помещениями детей сирот и детей ,  оставшимся без попечения родителей, лицам из их числа по договорам найма специализированных жилых помещений</t>
  </si>
  <si>
    <t>Муниципальное образование "Володинское сельское поселение", запись о регистрации права 70:09:0102002:461-70/059/2020-4 от 12.05.2020г</t>
  </si>
  <si>
    <t>Жилое помещение специализированного жилищного фонда - Постановление Администрации Володинского сельского поселения от 19.05.2020г. № 45; договор найма жилого помещения для детей-сирот и детей, оставшихся без попечения родителей, от 19.05.2020г. № 7</t>
  </si>
  <si>
    <t>Постановление № 84 от 02.11.2020г. Акт  № 1 о списании объектов нефинансовых активов от 11.11.2020г</t>
  </si>
  <si>
    <t>16.06.2020г
договор передачи квартиры в собственность граждан от 05.06.2020г</t>
  </si>
  <si>
    <t>04.06.2020г.
договор передачи квартиры в собственность граждан от 26.05.2020г.</t>
  </si>
  <si>
    <t>70:09:0102001:257</t>
  </si>
  <si>
    <t>70:09:0102001:1295</t>
  </si>
  <si>
    <t>Отвал снегоуборочный
бульдозерный(универсальный) МТЗ гидроповоротный в сборе</t>
  </si>
  <si>
    <t>04.09.2020г. муниципальный контракт №50 от 20.08.2020г. с ООО "Магистраль- Дизель" УПК № 2581 от 04.09.2020г.</t>
  </si>
  <si>
    <t>Машины и оборудование 
Система видеонаблюдения на детской игровой площадке "Островок детства" с .Володино</t>
  </si>
  <si>
    <t>27.03.2020 г. муниципальный контракт № 1 с ООО"Водовод-М", транспортная накладная от 23.03.2020г № 15/1</t>
  </si>
  <si>
    <t>23.11.2020г. 
Муниципальный контракт №1291 с ООО "Тигр". Договор подряда № 61 от 09.11.2020г.</t>
  </si>
  <si>
    <t>24.07.2020г акт б/н.
Договор купли-продажи от 14.07.2020г № 1</t>
  </si>
  <si>
    <t>Земельный участок
для объектов общественно-делового значения  с.Володино ул. Коммунистическая, 31</t>
  </si>
  <si>
    <t>70:09:0102002:670</t>
  </si>
  <si>
    <t xml:space="preserve">Муниципальное образование 
Володинское сельское поселение, запись о регистрации права 70:09:0102002:670-70/077/2021-1 от 24.02.2021 г. </t>
  </si>
  <si>
    <t>Российская Федерация, Томская область, Кривошеинский район, Володинское сельское поселение, с. Володино, ул. Коммунистическая, 31</t>
  </si>
  <si>
    <t>11.03.2021,
договор передачи квартиры в собственность граждан от 09.03.2021 г. №1</t>
  </si>
  <si>
    <t>24.03.2021 г., 
Решение Совета Володинского сельского поселения от 03.07.2020 № 120 "О сносе нежилого здания с кадастровым номером 70:09:0102002:158, расположенного по адресу: Томская область, Кривошеинский район, с. Володино, ул. Коммунистическая, д. 31";
Уведомление о завершении сноса объекта капитального строительства от 26.02.2021 г.</t>
  </si>
  <si>
    <t>23.03.2021 г.,
Договор купли-продажи муниципального имущества от 09.03.2021 г. № 1,
акт приема-передачи муниципального имущества от 11.03.2021 г.</t>
  </si>
  <si>
    <t>Общество с ограниченной ответственностью Строительно-монтажная компания "Энергия",
ИНН 7017358397,
запись о регистрации права 70:09:0102001:536-70/077/2021-2 от 23.03.2021 г.</t>
  </si>
  <si>
    <t>22.03.2021 г.,
Договор купли-продажи муниципального имущества от 09.03.2021 г. № 1,
акт приема-передачи муниципального имущества от 11.03.2021 г.</t>
  </si>
  <si>
    <t>Общество с ограниченной ответственностью Строительно-монтажная компания "Энергия",
ИНН 7017358397,
запись о регистрации права 70:09:0102001:528-70/077/2021-2 от 22.03.2021 г.</t>
  </si>
  <si>
    <t>Общество с ограниченной ответственностью Строительно-монтажная компания "Энергия",
ИНН 7017358397,
запись о регистрации права 70:09:0102001:1017-70/077/2021-2 от 23.03.2021 г.</t>
  </si>
  <si>
    <t>20.03.2018 г., 
Решение Кривошеинского районного суда Томской области</t>
  </si>
  <si>
    <t>13.12.2018,
Договор передачи квартиры в собственность граждан от 10.12.2018 №1</t>
  </si>
  <si>
    <t>24.02.2021
 Абз. 2 п. 3. ст. 3.1 Федерального закона "О введении в действие Земельного уодекса Росссийской Федерации" от 25.10.2001 № 137- ФЗ;
Решение Думы Кривошеинского района от 22.12.2005 № 29;
передаточный акт от 20.02.2006г</t>
  </si>
  <si>
    <t xml:space="preserve">06.12.2019 Постановление о предоставлении в постоянное (бессрочное) пользование №765 </t>
  </si>
  <si>
    <t>03.04.2019 Постановление о предоставлении в постоянное (бессрочное) пользование №187 от 20.03.2019 г.</t>
  </si>
  <si>
    <t>Томская область, Кривошеинский район, с. Володино, ул. Советская, д. 58, кв. 2</t>
  </si>
  <si>
    <t>Томская область, Кривошеинский район, с. Володино, ул. Коммунистическая, д. 19, кв. 2</t>
  </si>
  <si>
    <t>18.02.2019 г. муниципальный контракт №11 на приобретение жилого помещен.для внеочередного предоставления в  целях исполнения решения Кривошеинского районного суда от 18.01.2018</t>
  </si>
  <si>
    <t xml:space="preserve">Муниципальное образование Володинское сельское поселение, запись о регистрации права 70:09:0102002:432-70/077/2019-2 от 21.02.2019 г. </t>
  </si>
  <si>
    <t>Томская область, Кривошеинский район,       с. Володино, ул. Зеленая, д. 2/1</t>
  </si>
  <si>
    <t>70:09:0102001:1291</t>
  </si>
  <si>
    <t>25.10.2018 г. Постановление  Администрации Кривошеинского района "О предоставлении в постоянное (бессрочное) пользование земельного участка " от 05.10.2018 № 511</t>
  </si>
  <si>
    <t>25.10.2018 г. Постановление  Администрации Кривошеинского района "О предоставлении в постоянное (бессрочное) пользование земельного участка " от 05.10.2018 № 514</t>
  </si>
  <si>
    <t>25.10.2018 г. Постановление  Администрации Кривошеинского района "О предоставлении в постоянное (бессрочное) пользование земельного участка " от 05.10.2018 № 515</t>
  </si>
  <si>
    <t>04.06.2018 г. Постановление  Администрации Кривошеинского района"О предоставлении в постоянное (бессрочное) пользование земельного участка " от 23.05.2018 № 253</t>
  </si>
  <si>
    <t>08.11.2019,
Договор купли-продажи земельного участка №1 от 28.10.2019 г.</t>
  </si>
  <si>
    <t>17.04.2019
Решение собственника о выделении земельного участка в счет земельных долей</t>
  </si>
  <si>
    <t>СПК "Белосток",
запись о регистрации права 70:09:0100026:899-70/059/2019-3 от 08.11.2019</t>
  </si>
  <si>
    <t>физическое лицо</t>
  </si>
  <si>
    <t>Муниципальное образование "Володинское сельское поселение",
запись о регистрации права 70:09:0102001:1151-70/077/2019-5 от 15.07.2019 г.(постоянное (бессрочное) пользование)</t>
  </si>
  <si>
    <t>Томская область, Кривошеинский район, с. Володино, ул. Советская, д. 58, кв. 1</t>
  </si>
  <si>
    <t>Томская область, Кривошеинский район, с. Володино, ул.Советская, 29</t>
  </si>
  <si>
    <t>28.04.2021,
соглашение от 26.04.2021 о расторжении договора аренды от 14.01.2019 № 1</t>
  </si>
  <si>
    <t>30.03.2017,
свидетельство о праве на наследство по закону от 25.02.2017 70 АА 0938391, выдано нотариусом Кривошеинского района Томской области Звягиной Г. А.</t>
  </si>
  <si>
    <t>11.06.2021,
договор купли-продажи земельного участка от 01.06.2021 № 1</t>
  </si>
  <si>
    <t>23.09.2021
Договор передачи квартиры в собственность граждан от 13.09.2021 № 2</t>
  </si>
  <si>
    <t xml:space="preserve">Жилое помещение специализированного жилищного фонда - Постановление Администрации Володинского сельского поселения от 10.08.2016 г. № 84;                               договор найма жилого помещения для детей-сирот и детей, оставшихся без попечения родителей, от 11.08.2016 г. № 3
Исключено из специализированного жилищного фонда  - ПостановлениеАдминистрации Володинского сельского поселения от  12.08.2021 № 51 </t>
  </si>
  <si>
    <t>64,7 кв. м.
по данным Росреестра 67,9 кв.м.</t>
  </si>
  <si>
    <t>Нежилое здание
(Дом культуры)</t>
  </si>
  <si>
    <t>по состоянию на</t>
  </si>
  <si>
    <t>13.10.2021 г.
Решение Совета Володинского сельского поселения от 11.03.2021 № 139 "О сносе нежилого здания с кадастровым номером 70:09:0102002:218, расположенного по адресу: Томская область, Кривошеинский район, с. Володино, ул. Советская, д.24";
Уведомление о завершении сноса объекта капитального строительства от 09.04.2021г.</t>
  </si>
  <si>
    <t>Металлическое ограждение на территории  кладбища по адресу: Томская область, Кривошеинский район, с.Володино</t>
  </si>
  <si>
    <t xml:space="preserve">03.09.2021г.
Акт о приеме объектов нефинансовых активов </t>
  </si>
  <si>
    <t xml:space="preserve">03.09.2021 г.
Акт о приеме объектов нефинансовых активов </t>
  </si>
  <si>
    <t>Сооружение (газопровод от колонки до старой котельной с.Володино)</t>
  </si>
  <si>
    <t>30.12.2021г.
Акт № 2 от 30.12.2021г.
Постановление № 99 от 30.12.2021г.</t>
  </si>
  <si>
    <t>01.12.2021г.
УПД № 1420 от 01.12.2021 г.
Муниципальный контракт № 58 от 30.11.2021 ООО "Браво-М"</t>
  </si>
  <si>
    <t>688, 689</t>
  </si>
  <si>
    <t>Кресло офисное Samurai SL-3.04 (черный) 2 шт.</t>
  </si>
  <si>
    <t>Трактор Беларус 82.1</t>
  </si>
  <si>
    <t>23.12.2021 г.
ТН № 2021/12/23/003 от 23.12.2021г.
Муниципальный контракт № 60 от 13.12.2021г.</t>
  </si>
  <si>
    <t>Томская область, Кривошеинский район, с.Володино, ул.Советская, 22А</t>
  </si>
  <si>
    <t>Металлическое ограждение на детской игровой площадке Островок детства с.Володино, ул.Коммунистическая 81</t>
  </si>
  <si>
    <t>Ограждение (деревянный забор из штакетника) места погребения д.Старосайнаково 100м</t>
  </si>
  <si>
    <t>24.05.2021г.
Муниципальный контракт № 29 от 21.05.2021</t>
  </si>
  <si>
    <t>Качель двойная (игровой элемент для дет.площадки)</t>
  </si>
  <si>
    <t>Рукоход (игровой элемент для дет.площадки)</t>
  </si>
  <si>
    <t>Лиана (игровой элемент для дет.площадки)</t>
  </si>
  <si>
    <t>Вывеска с объемными элементами" Администрация Володинского сельского поселения"</t>
  </si>
  <si>
    <t>Сигнализатор СТГ - 1-2</t>
  </si>
  <si>
    <t>Снегоуборщик HUTER SGC 4000</t>
  </si>
  <si>
    <t>Песочница (игровой элемент для дет.площадки)</t>
  </si>
  <si>
    <t>Горка (игровой элемент для дет.площадки)</t>
  </si>
  <si>
    <t>Машины и оборудование 
Система видеонаблюдения на парке отдыха с.Володино, ул.Советская, 22А</t>
  </si>
  <si>
    <t>28.05.2021г.
ТН № 198 от 28.05.2021г.
Муниципальный контракт № 28 от 21.05.2021г.</t>
  </si>
  <si>
    <t>Машины и оборудование 
Система видеонаблюдения на стадионе с.Володино ул. Коммунистическая, 37а</t>
  </si>
  <si>
    <t>06.10.2021г.
УПД № 341 от 06.10.2021г.
Договор поставки № 53/1 от 01.10.2021г.</t>
  </si>
  <si>
    <t>Газонокосилка бензиновая GLM-6.0 ST Huter</t>
  </si>
  <si>
    <t>Раздел 1: Муниципальное недвижимое имущество</t>
  </si>
  <si>
    <t>Договор аренды объектов коммунальной инфраструктуры и иных объектов коммунального хозяйства от 13.07.2018 г. № 1</t>
  </si>
  <si>
    <t>ДЕЛО 05-10</t>
  </si>
  <si>
    <t>Договор аренды объектов коммунальной инфраструктуры и иных объектов коммунального хозяйства от 13.07.2018 г. № 2</t>
  </si>
  <si>
    <t xml:space="preserve"> Договор аренды объектов коммунальной инфраструктуры и иных объектов коммунального хозяйства от 13.07.2018 г. № 1</t>
  </si>
  <si>
    <t xml:space="preserve"> Договор аренды объектов коммунальной инфраструктуры и иных объектов коммунального хозяйства от 13.07.2018 г. № 2</t>
  </si>
  <si>
    <t xml:space="preserve"> Договор социального найма жилого помещения от 15.01.2014 г. № 54</t>
  </si>
  <si>
    <t>Договор социального найма жилого помещения от 01.01.2006 г. № 59</t>
  </si>
  <si>
    <t>Договор социального найма жилого помещения от 05.04.2007 г. № 92</t>
  </si>
  <si>
    <t>Договор социального найма жилого помещения от 20.02.2017 г. № 2</t>
  </si>
  <si>
    <t xml:space="preserve"> Договор социального найма жилого помещения от 01.01.2012 г. № 20</t>
  </si>
  <si>
    <t xml:space="preserve"> Договор социального найма жилого помещения от 01.01.2012 г. № 34</t>
  </si>
  <si>
    <t>Договор социального найма жилого помещения от 01.01.2012 г. № 29</t>
  </si>
  <si>
    <t xml:space="preserve"> Договор социального найма от 01.03.2019 № 1</t>
  </si>
  <si>
    <t xml:space="preserve">14.01.2019,
Договор аренды земельного участка № 1 от 14.01.2019 г. </t>
  </si>
  <si>
    <t>70:09:0102002:679</t>
  </si>
  <si>
    <t>17.05.2021г.
Договор аренды № 1 от 17.05.2021 г.</t>
  </si>
  <si>
    <t>Раздел 2: Муниципальное движимое имущество</t>
  </si>
  <si>
    <t>Раздел 3: Муниципальные унитарные предприятия, муниципальные учреждения, хозяйственные общества, товарищества, акции, доли (вклады) в уставном (складочном) капитале которых принадлежат муницпальному образованию, иные юридические лица, в которых мунипальное образование является учредителем (участником)</t>
  </si>
  <si>
    <t>70:09:0102002:687</t>
  </si>
  <si>
    <t>Муниципальное образование "Володинское сельское поселение", запись о регистрации права 70:09:0102002:687-70/059/2022-1 от 25.05.2022 14:38:28</t>
  </si>
  <si>
    <t>Томская область., Кривошеинский район.,с.Володино, ул.Лесная, д.1, кв.2.</t>
  </si>
  <si>
    <t>70:09:0102002:669</t>
  </si>
  <si>
    <t>Станция для очистки воды в контейнерном исполнении простого состава "Комплекс водоочистной Гейзер - ТМ - 1.5 "   ул.Дорожная, 1А</t>
  </si>
  <si>
    <t>Собственность от 07.09.2022г.
Договор передачи квартиры в собственность граждан от 05.09.2022г. № 1</t>
  </si>
  <si>
    <t xml:space="preserve">  Решение Кривошеинского районнного суда Томской области от 08.06.2022 г. Вступившее в законную силу 15.07.2022 г.
Муниципальная собственность от 05.09.2022 г.</t>
  </si>
  <si>
    <t>Договор сойиального найма от 05.09.2022 года №1</t>
  </si>
  <si>
    <t xml:space="preserve">Муниципальное образование "Володинское сельское поселение", запись о регистрации права 70:09:0102002:669-70/059/2022-3 от 05.09.2022г.
</t>
  </si>
  <si>
    <t xml:space="preserve">Акт приёма-передачи от 11.08.2022г. б/н.
Договор  купли-продажи от 27.07.2022г. № 1 </t>
  </si>
  <si>
    <t>Собственность № 70:09:0102001:114-70/059/2022-2 от 01.03.2022</t>
  </si>
  <si>
    <t>Сооружение (водоразборная колонка -  Томская область, Кривошеинский район, с. Володино, ул. Советская 3 шт, ул. Колхозная 2 шт, ул. Лесная 1 шт, ул. Зеленая 3 шт.</t>
  </si>
  <si>
    <t>Земельный участок 
(для ведения
личного
подсобного
хозяйства)</t>
  </si>
  <si>
    <t>Российская Федерация, Томская область, Кривошеинский район, Володинское сельское поселение, с. Володино, ул. Колхозная, 10/2</t>
  </si>
  <si>
    <t>70:09:0102001:79</t>
  </si>
  <si>
    <t xml:space="preserve">Муниципальное образование 
Володинское сельское поселение, запись о регистрации права 70:09:0102001:79-70/077/2020-1 от 30.07.2020 г. </t>
  </si>
  <si>
    <t>Свидетельство о праве на наследство по закону от 29.07.2020 г. Томская обл., с.Кривошеино. Наследственное дело № 72/2020. Зарегестрировано в реестре: № 70/145-н/70-2020-1-709</t>
  </si>
  <si>
    <t xml:space="preserve">06.12.2022 г.  Договор передачи квартиры в собственность граждан от 02.12.2022 №3
 </t>
  </si>
  <si>
    <t>Муниципальное  образование "Володинское сельское поселение"</t>
  </si>
  <si>
    <t>70:09:0102001:1297</t>
  </si>
  <si>
    <t xml:space="preserve"> Договор социального найма жилого помещения от 05.03.2019 г. № 2
Договор расторгнут от 21 февраля 2023 года. Соглашение о расторжении договора соц.найма.
Акт приема передачи от 21.02.2023 г.</t>
  </si>
  <si>
    <t xml:space="preserve"> Договор передачи квартиры в собственность граждан № 1, от 16.02.2023 г.
Собственность граждан от 22.02.2023 г.</t>
  </si>
  <si>
    <t>площадь 7,8 кв.м., глубина 130 м.,
высота 12 м.</t>
  </si>
  <si>
    <t>Плуг Плуг ПЛЛ-1,4</t>
  </si>
  <si>
    <t>27.10.2022г.
ТН № 272 от 27.10.2022г.
Муниципальный контракт № 15 от 27.10.2022г.</t>
  </si>
  <si>
    <t>Металлическое ограждение территории водонапорной башни с.Володино, ул.Коммунистическая, 34</t>
  </si>
  <si>
    <t>10.08.2022г.
ТН № 1 от 10.08.2022г.
Муниципальный контракт № 36 от 26.07.2022г.</t>
  </si>
  <si>
    <t>Ограждение (деревянный забор из штакетника) места погребения д.Старосайнаково, 75м</t>
  </si>
  <si>
    <t>Ограждение (деревянный забор из штакетника) места погребения д.Новониколаевка, 185 м.</t>
  </si>
  <si>
    <t>Металлическое ограждение на памятнике с.Володино ул.Советская, 22Б, 66 м.</t>
  </si>
  <si>
    <t>Ограждение (деревянный забор из штакетника) места погребения. Д.Старосайнаково, 100 м.</t>
  </si>
  <si>
    <t>31.05.2022
Акт № 1 о приёмке выполненных работ от 23.05.2022</t>
  </si>
  <si>
    <t>Беговая дорожка DFC Vita T300</t>
  </si>
  <si>
    <t>05.04.2022г.
ТН № УТ-105 от 05.04.2022г.
Счёт № УТ-248 от 05.04.2022</t>
  </si>
  <si>
    <t>Тренажер спортивный многофункциональный Smart-1006 (тренажер уличный Велосипед Zavodsporta)</t>
  </si>
  <si>
    <t>01.11.2022
УПД № 232 от 21.10.2022
Муниципальный контракт № 277-08 от 01.09.2022</t>
  </si>
  <si>
    <t>Тренажер спортивный многофункциональный Smart-1020 (тренажер уличный Лыжник Zavodsporta)</t>
  </si>
  <si>
    <t>Тренажер спортивный многофункциональный Smart-1022 (тренажер уличный Эллипсоид  Zavodsporta)</t>
  </si>
  <si>
    <t>Тренажер спортивный многофункциональный Smart-1056 (тренажер уличный Тяга сверху-Жим от груди  Zavodsporta)</t>
  </si>
  <si>
    <t>Тренажер спортивный многофункциональный Smart-1018 (тренажер уличный Гребля  Zavodsporta)</t>
  </si>
  <si>
    <t>Тренажер спортивный многофункциональный Fix-1702 (тренажер уличный Гиперэкстензия  Zavodsporta)</t>
  </si>
  <si>
    <t>Тренажер спортивный многофункциональный Fix-1705 (тренажер уличный Стол для армреслинга  Zavodsporta)</t>
  </si>
  <si>
    <t>Акт на списание от 30.12.2022</t>
  </si>
  <si>
    <t>Акт на списание от 01.06.2022</t>
  </si>
  <si>
    <t>Акт на списание от21.04.2022</t>
  </si>
  <si>
    <t>02.02.2023
Постановление № 6 от 27.01.2023
Договор № 2 Купли-продажи земельного участка от 30.01.2023</t>
  </si>
  <si>
    <t>02.02.2023
Постановление № 5 от 27.01.2023
Договор № 1 Купли-продажи земельного участка от 30.01.2023</t>
  </si>
  <si>
    <t xml:space="preserve">18.04.2023
Постановление № 44 от 17.04.2023
Договор № 4 Купли-продажи земельного участка от 17.04.2023.
</t>
  </si>
  <si>
    <t>Договор аренды № 3 от 16.09.2019 г. 
Соглашение о расторжении от 17.04.2023</t>
  </si>
  <si>
    <t>70:09:0102001:162</t>
  </si>
  <si>
    <t>Муниципальное образование 
Володинское сельское поселение, запись о регистрации права 70:09:0102001:162-70/069/2023-1 от 27.02.2023 г.</t>
  </si>
  <si>
    <t>Свидетельство о праве на наследство по закону от 22.02.2023 г. Томская обл., с.Кривошеино. Наследственное дело № 34032185-14/2023. Зарегестрировано в реестре: № 70/141-н/70-2023-1-256.</t>
  </si>
  <si>
    <t>Томская область, Кривошеинский район, с. Володино, ул. Коммунистическая, 37в</t>
  </si>
  <si>
    <t>Российская Федерация, Томская область, Кривошеинский район, Володинское сельское поселение, с. Володино, ул. Советская, 2</t>
  </si>
  <si>
    <t xml:space="preserve">25.04.2023
Постановление № 45 от 24.04.2023; 
Договор купли-продажи № 5 от 24.04.2023г.
</t>
  </si>
  <si>
    <t>18.05.2023 г. 
Договор аренды № 1 от 17.05.2023 на 20 лет.
Зарегистрирована аренда в росреестре от 18.05.2023, № гос.регистрации: 70:09:0102001:79-70/059/2023-2</t>
  </si>
  <si>
    <t>Квартира
(специализированный жилой фонд)</t>
  </si>
  <si>
    <t xml:space="preserve">18.05.2023 г.,  муниципальный контракт № 27 от 15.05.2023 г. на приобретение жилого помещения в целях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t>
  </si>
  <si>
    <t>Муниципальное образование "Володинское сельское поселение", запись о регистрации права 70:09:0102001:696-70/059/2023-6 от 18.05.2023г</t>
  </si>
  <si>
    <t>Жилое помещение специализированного жилищного фонда - Постановление Администрации Володинского сельского поселения от 18.05.2023г. № 52; договор найма жилого помещения для детей-сирот и детей, оставшихся без попечения родителей, от 22.05.2023г. № 1</t>
  </si>
  <si>
    <t>70:09:0102001:1367</t>
  </si>
  <si>
    <t>Муниципальное образование "Володинское сельское поселение", запись о регистрации права 70:09:0102001:1367-70/059/2023-1 от 15.06.2023</t>
  </si>
  <si>
    <t>09.08.2023       Договор передачи квартиры в собственность граждан от 07.08.2023 №3</t>
  </si>
  <si>
    <t xml:space="preserve">21.08.2023
 договор передачи квартиры в сбственность граждан от 17.08.2023 г. № 4
</t>
  </si>
  <si>
    <t>Российская Федерация, Томская область, Кривошеинский район, Володинское сельское поселение, с. Володино, ул. Колхозная, 18а</t>
  </si>
  <si>
    <t>70:09:0102001:86</t>
  </si>
  <si>
    <t>Свидетельство о праве на наследство по закону от 14.09.2023 г. Томская обл., с.Кривошеино. Наследственное дело № 35671838-100/2023. Зарегестрировано в реестре: № 70/141-н/70-2023-2-611.</t>
  </si>
  <si>
    <t>Муниципальное образование 
Володинское сельское поселение, запись о регистрации права 70:09:0102001:86-70/069/2023-1 от 15.09.2023 г.</t>
  </si>
  <si>
    <t>Российская Федерация, Томская область, Кривошеинский район, Володинское сельское поселение, с. Володино, ул. Колхозная, 20-1</t>
  </si>
  <si>
    <t>70:09:0102001:89</t>
  </si>
  <si>
    <t>Свидетельство о праве на наследство по закону от 14.09.2023 г. Томская обл., с.Кривошеино. Наследственное дело № 35671821-102/2023. Зарегестрировано в реестре: № 70/141-н/70-2023-2-610.</t>
  </si>
  <si>
    <t>Муниципальное образование 
Володинское сельское поселение, запись о регистрации права 70:09:0102001:89-70/059/2023-1 от 14.09.2023 г.</t>
  </si>
  <si>
    <t>70:09:0102001:91</t>
  </si>
  <si>
    <t>Володинское сельское поселение, запись о регистрации права 70:09:0102001:91-70/059/2023-1 от 14.09.2023 г.</t>
  </si>
  <si>
    <t>Свидетельство о праве на наследство по закону от 14.09.2023 г. Томская обл., с.Кривошеино. Наследственное дело № 35672540-103/2023. Зарегестрировано в реестре: № 70/141-н/70-2023-2-612.</t>
  </si>
  <si>
    <t>Российская Федерация, Томская область, Кривошеинский район, Володинское сельское поселение, с. Володино, ул. Колхозная, 22</t>
  </si>
  <si>
    <t>Договор передачи квартиры в собственность граждан № 5 от 21.09.2023
Собственность от 22.09.2023</t>
  </si>
  <si>
    <t>29.09.2023г.
Договор передачи квартиры в собственность граждан от 27.09.2023 №6</t>
  </si>
  <si>
    <t>04.10.2023
Постановление № 96 от 02.10.2023; 
Договор купли-продажи № 6 от 03.10.2023г.</t>
  </si>
  <si>
    <t>Объект недвижимости снят с кад.учета от 20.11.2023.
Муниц. Контракт № 52 от 26.10.2023</t>
  </si>
  <si>
    <t>Российская Федерация, Томская область, Кривошеинский район, Володинское сельское поселение, с. Володино, ул. Колхозная
(путем объединения трех ЗУ: 1.70:09:0102001:86 2.70:09:0102001:89 3.70:09:0102001:91).</t>
  </si>
  <si>
    <t>70:09:0102001:1375</t>
  </si>
  <si>
    <t>Муниципальное образование 
Володинское сельское поселение, запись о регистрации права 70:09:0102001:1375-70/059/2023-1 от 20.11.2023 г.</t>
  </si>
  <si>
    <t>Постановление № 113 от 16.11.2023 Об объединении Земельных участков
(путем объединения трех ЗУ: 1.70:09:0102001:86 2.70:09:0102001:89 3.70:09:0102001:91).</t>
  </si>
  <si>
    <t xml:space="preserve">Жилое помещение маневренного фонда - Постановление Администрации Володинского сельского поселения от 16.05.2016 г. № 56;                                                    договор найма жилого помещения маневренного фонда от 23.05.2018 г.
Договор найма жилого помещения маневренного фонда от 20.10.2022г. № 1
Перевод жилья в соц.жил.фонд Постановление № 106 от 31.10.2023
Договор соц найма № 2 от 01.11.2023
</t>
  </si>
  <si>
    <t>24.11.2023
Договор передачи квартиры в собственность граждан от 24.11.2023 №7</t>
  </si>
  <si>
    <t xml:space="preserve">Российская Федерация, Томская область, Кривошеинский район, Володинское сельское поселение, с. Володино, ул. Колхозная, земельный участток 20
</t>
  </si>
  <si>
    <t>70:09:0102001:1377</t>
  </si>
  <si>
    <t>Муниципальное образование 
Володинское сельское поселение, запись о регистрации права 70:09:0102001:1377-70/059/2023-1
27.11.2023 12:27:51</t>
  </si>
  <si>
    <t xml:space="preserve">Российская Федерация, Томская область, Кривошеинский район, Володинское сельское поселение, с. Володино, ул. Колхозная, земельный участток 22
</t>
  </si>
  <si>
    <t>Постановление № 117 от 20.11.2023 О разделе ЗУ 70:09:0102001:1375 на два земельных участка (70:09:0102001:1377, 70:09:0102001:1378)</t>
  </si>
  <si>
    <t>Муниципальное образование 
Володинское сельское поселение, запись о регистрации права 70:09:0102001:1378-70/059/2023-1
27.11.2023 12:27:51</t>
  </si>
  <si>
    <t>Снят с кад. Учета 27.11.2023
Постановление № 117 от 20.11.2023 О разделе ЗУ ( на два ЗУ)</t>
  </si>
  <si>
    <t>70:09:0102001:1378</t>
  </si>
  <si>
    <t>20.08.2014 г.,  выписка из передаточного акта от 03.07.2014 г. № 76, абз. 2 п. 3 ст. 3.1 ФЗ "О введение в действие Земельного Кодекса РФ" от 25.10.2001 г. № 137-ФЗ
26.05.2022-перераспределение</t>
  </si>
  <si>
    <t>Томская область, Кривошеинский район,       Володинское сельское поселение (с.Володино)</t>
  </si>
  <si>
    <t>Томская область, Кривошеинский район,       Володинское сельское поселение (д.Новониколаевка)</t>
  </si>
  <si>
    <t>Томская область, Кривошеинский район,       Володинское сельское поселение (д.Старосайнаково)</t>
  </si>
  <si>
    <t>с.Володино ул. Колхозная, 49</t>
  </si>
  <si>
    <t>70:09:0102001:110</t>
  </si>
  <si>
    <t xml:space="preserve">22.02.2023 г. свидетельство о праве на наследство по закону от 22.02.2023 серия 70АА№ 1761324,выдавший орган : Алистратов Александр Юрьевич нотариус Кривошеинского района Томской области, выдал  нотариус Кривошеинского района Томской области Алистратов Александр Юрьевич  22.02.2023 </t>
  </si>
  <si>
    <t>Муниципальное образование  Володинское сельское поселение, собственность, 70:09:0102001:110-70/069/2023-1 от 27.02.2023</t>
  </si>
  <si>
    <t>Постановление № 35 от 21.03.2023
Договор № 3 Купли-продажи земельного участка от 23.03.2023</t>
  </si>
  <si>
    <t>Насос ЭЦВ 6-10-80 (ЛН)  1 шт.</t>
  </si>
  <si>
    <t xml:space="preserve">493
</t>
  </si>
  <si>
    <t xml:space="preserve">15300,00
</t>
  </si>
  <si>
    <t>АКТ № 1 о списании от 31.03.2023.  
Постановление № 38 от 31.03.2023 О списании иущества с баланса Володинского СП</t>
  </si>
  <si>
    <t>Акт о списании объектов нефинансовых активов № 3 от 29.12.2023
Постановление № 136 от 29.12.2023 О списании имущества с баланса Володинского СП.</t>
  </si>
  <si>
    <t>13.03.2017 акт №1от 13.03.2017по акту КС-2 №666 от 2.11.2011 ооо тигр дог.М-20 от 12.10.2011
02.11.2011 г., договор № М-20 от 13.10.2011 г., акты КС-2, КС-3  № 666 от 02.11.2011 ООО "Тигр"</t>
  </si>
  <si>
    <t>АКТ  № 2 о списании объектов нефинансовых активов (кроме транспортных средств) от 13.06.2023
Постановление № 64 от 13.06.2023 О списании имущества с баланса Володинского СП</t>
  </si>
  <si>
    <t>Флаговая конструкция "Костер" на три флага без пригруза.(Флагшток)</t>
  </si>
  <si>
    <t>28.04.2023
Акт приема-передачи товара № 46 от 10.04.2023 ( ООО "Регион Заказ")</t>
  </si>
  <si>
    <t>Система видеонаблюдения на Парке отдыха, с Володино, ул.Советская, 22 А</t>
  </si>
  <si>
    <t>28.04.2023
Муниц. Контракт № 18 от 03.04.2023
Товарная накладная № 104 от 23.04.2023</t>
  </si>
  <si>
    <t>Ограждение (деревянный забор из штакетника), кладбище д. Новониколаевка, 118 м.</t>
  </si>
  <si>
    <t>03.07.2023
Муниц.контракт № 20 от 19.05.2023 (ООО "УСПЕХОВЪ")
Акт о приемке выполненных работ № 1 от 19.06.2023</t>
  </si>
  <si>
    <t>Контейнерная площадка для сбора ТКО, кладбище с. Володино</t>
  </si>
  <si>
    <t>03.07.2023
Муниц.контракт № 19 от 19.05.2023 (ООО "УСПЕХОВЪ")
Акт о приемке выполненных работ № 1 от 22.06.2023</t>
  </si>
  <si>
    <t>Российская Федерация, Томская область, Кривошеинский район, с. Володино, ул. Зеленая, д. 11, кв. 2</t>
  </si>
  <si>
    <t>Муниципальное образование Володинское сельское поселение, запись о регистрации права 70:09:0102001:1288-70/077/2018-1 от 25.10.2018 г. (постоянное (бессрочное) пользование)
Муниципальное образование Володинское сельское поселение запись о регистрации права собственности 70:09:0102001:1288-70/059/2024-2 от 02.04.2024</t>
  </si>
  <si>
    <t>Муниципальное образование Володинское сельское поселение,
запись о регистрации права 70:09:0102001:1295-70/077/2019-1 от 28.08.2019 г.(постоянное (бессрочное) пользование)
Муниципальное образование Володинское сельское поселение, запись о регистрации права собственности 70:09:0102001:1295-70/059/2024-2 от 02.04.2024</t>
  </si>
  <si>
    <t>Муниципальное образование Володинское сельское поселение,
запись о регистрации права 70:09:0102001:1293-70/077/2019-1 от 01.04.2019 г.(постоянное (бессрочное) пользование)
Муниципальное образование Володинское сельское поселение, запись о регистрации права собственности 70:09:0102001:1293-70/059/2024-2</t>
  </si>
  <si>
    <t>Муниципальное образование "Володинское сельское поселение", запись о егистрации права 70-70/009-70/009/038/2016-165/1 от 24.03.2016 г. (постоянное (бессрочное) пользование)
Муниципальное образование Володинское сельское поселение, запись о регистрации права собственности 70:09:0102001:1137-70/059/2024-1 от 02.04.2024</t>
  </si>
  <si>
    <t>Муниципальное образование "Володинское сельское поселение"запись о егистрации права 70-70/009-70/009/038/2016-164/1 от 24.03.2016 г (постоянное (бессрочное) пользование)
Муниципальное образование Володинское сельское поселение, запись о регистрации права собственности 70:09:0102001:1136-70/059/-2024-1 от 02.04.2024</t>
  </si>
  <si>
    <t>Муниципальное образование Володинское сельское поселение,
запись о регистрации права 70:09:0102002:651-70/077/2019-1 от 03.04.2019 г.(постоянное (бессрочное) пользование)
Муниципальное образование Володинское сельское поселение, запись о регистрации права собственности 70:09:0102002:651-70/059/2024-2 от 02.04.2024</t>
  </si>
  <si>
    <t>Муниципальное образование "Володинское сельское поселение", запись о регистрации права 70-70-09/111/2012-052 от 27.03.2012 г.  (постоянное (бессрочное) пользование)
Муниципальное образование Володинское сельское поселение, запись о регистрации права собственности 70:09:0100026:669-70/059/2024-1 от 02.04.2024</t>
  </si>
  <si>
    <t xml:space="preserve">Муниципальное образование "Володинское сельское поселение", запись о регистрации права 70-70-09/111/2012-054 от 27.03.2012 г.  (постоянное (бессрочное) пользование)
Муниципальное образование Володинское сельское поселение, запись о регистрации права собственности 70:09:0100026:668-70/059/2024-1 от 02.04.2024 </t>
  </si>
  <si>
    <t>Муниципальное образование Володинское сельское поселение, запись о регистрации права 70:09:0100026:894-70/077/2018-1 от 25.10.2018 г. (постоянное (бессрочное) пользование)
Муниципальное образование Володинское сельское поселение, запись о регистрации права собственности 70:09:0100026:894-70/059/2024-2 от 27.03.2024</t>
  </si>
  <si>
    <t>Муниципальное образование Володинское сельское поселение, запись о регистрации права 70:09:0100020:100-70/009/2018-1 от 04.06.2018 г. (постоянное (бессрочное) пользование)
Муниципальное образование Володинское сельское поселение, запись о регистрации права собственности 70:09:0100020:100-70/059/2024-2 от 27.03.2024</t>
  </si>
  <si>
    <t>Муниципальное образование Володинское сельское поселение, запись о регистрации права 70:09:010200025:1029-70/077/2018-1 от 25.10.2018 г. (постоянное (бессрочное) пользование)
Муниципальное образование Володинское сельское поселение, запись о регистрации права собственности 70:09:0100025:1029-70/059/2024-2 от 27.03.2024</t>
  </si>
  <si>
    <t xml:space="preserve">Администрация Володинского сельского  поселения,
запись о регистрации права 70:09:0102002:679-70/059/2021-1 от 02.12.2021 г.(постоянное (бессрочное) пользование)
Муиципальное образование Володинское сельское поселение, запись о регистрации права собственности 70:09:0102002:679-70/059/2024-2 от 02.04.2024
</t>
  </si>
  <si>
    <t>№ п/п</t>
  </si>
  <si>
    <t>Асфальтобетонная пешеходная дорожка и автомобильная парковка (перед административным зданием ул. Советская, 31 в с. Володино)
214,8 кв.м</t>
  </si>
  <si>
    <t>Детская игровая площадка "Островок детства"(включает: детское игровое оборудование -8 шт., тренажеры - 4 шт., скамьи - 8шт., диваны - 16 шт., урны 12 шт., щит - 1 шт.) (с.Володино, ул. Коммунистическая 81)
Томская обл. Кривошеинский район, с.Володино, ул.Коммунистическая 81</t>
  </si>
  <si>
    <t>10.07.2012 г., акт КС-2 № 1 от 10.07.2012 г., муниципальный контракт № 1 от 22.06.2012 г. Центральный филиал ГУП ТО "Областное ДРСУ"
(протокол от 08.04.2024 по пступлению и выбытию активов)</t>
  </si>
  <si>
    <t>17.10.2018  муниципальный контракт Ф.2018.456732 от 24.09.2018 г.     Акт о приемке выполненных работ по форме КС - 2 №1 от 17.10.2018 г.
(протокол от 08.04.2024 по пступлению и выбытию активов)</t>
  </si>
  <si>
    <t>Акт № 1 от 10.04.2024 О списании объектов нефинансовых активов (кроме транспортных средств)</t>
  </si>
  <si>
    <t>14.10.2010 г., машина  договор №10-335 от 14.10.2010 г., акт от 14.10.2010 г. ООО "ТЦ Томскавтогазсервиса".
Насос 30.01.2009 г., товарная накладная 2 от 16.01.2009 г. ООО "Теплотехника"</t>
  </si>
  <si>
    <t>Раздел 1: Архив. Муниципальное недвижимое имущество</t>
  </si>
  <si>
    <t>Раздел 2: Архив. Муниципальное движимое имущество</t>
  </si>
  <si>
    <t>№ записи в реестре муницпального иимущества (реестровый номер)</t>
  </si>
  <si>
    <t xml:space="preserve">2
</t>
  </si>
  <si>
    <t xml:space="preserve">4
</t>
  </si>
  <si>
    <t>70:09:0102001:1151</t>
  </si>
  <si>
    <t xml:space="preserve">подраздел 1.1 "Земельные участки" </t>
  </si>
  <si>
    <t>подраздел 1.2 "Сооружения"</t>
  </si>
  <si>
    <t>подраздел 1.3 "Жилые помещения"</t>
  </si>
  <si>
    <t>подраздел 1.4 "Нежилые помещения"</t>
  </si>
  <si>
    <t xml:space="preserve">Нежилое здание </t>
  </si>
  <si>
    <t>Автомобиль КО-503В-2 3309-1357-03-000-01 (машина вакуумная), 
 (с насосом  КО-503Б на ассенизаторскую машину).</t>
  </si>
  <si>
    <t>5.1.</t>
  </si>
  <si>
    <t>Томская область, Кривошеинский район, с. Володино,  участок по ул. Колхозная.</t>
  </si>
  <si>
    <t>550 м.</t>
  </si>
  <si>
    <t>Томская область, Кривошеинский район, с. Володино, ул. Весенняя, пер. Газовиков, ул. Дорожная, ул. Зеленая, ул. Колхозная, пер. Кольцевой, ул. Коммунистическая, ул. Лесная, ул. Мира, ул. Молодежная, ул. Новая, ул. Рабочая, ул. Сибирская, ул. Советская, ул. Энергетиков, пер. Школьный.</t>
  </si>
  <si>
    <t xml:space="preserve">Сооружение (внешние сети водоснабжения)           </t>
  </si>
  <si>
    <t xml:space="preserve">Сооружение (теплотрасса)                </t>
  </si>
  <si>
    <t xml:space="preserve">Сооружение (внешние сети канализации)                 </t>
  </si>
  <si>
    <t>Светофор Т-7 в с. Володино, ул. Коммунистическая ,39.</t>
  </si>
  <si>
    <t>Светофор Т-7 в с. Володино, ул. Коммунистическая , 37б.</t>
  </si>
  <si>
    <t xml:space="preserve">Наименование недвижимого имущества </t>
  </si>
  <si>
    <t>Адрес (местоположение) муниципального недвижимого имущества, (ОКТМО 69636410).</t>
  </si>
  <si>
    <t>Муниципальное образование "Володинское сельское поселение".
Свидетельство о регистрации СК 602874 категория С, трактор от 28.12.2021 г.</t>
  </si>
  <si>
    <t>Сооружение
Стадион</t>
  </si>
  <si>
    <t>Сооружение
Сети водоснабжения с. Володино</t>
  </si>
  <si>
    <t>Сооружение
Сети водоснабжения д. Новониколаевка</t>
  </si>
  <si>
    <t xml:space="preserve">Сооружение
Скважина для хозяйственно-технического (бытового) водоснабжения </t>
  </si>
  <si>
    <t>Сооружение
Водопровод от дома №4 до дома №16 по ул.Сибирская в Володино - 250 м</t>
  </si>
  <si>
    <t>Сооружение
Водопровод Центральный с.Володино, ул Советская 240 м</t>
  </si>
  <si>
    <t>Сооружение
Водопровод Наружные сети с.Володино, ул Дорожная 1А 40 м</t>
  </si>
  <si>
    <t>Сооружение
Универсальная спортивная плошадка с.Володино ул.Коммунистическая, 37а</t>
  </si>
  <si>
    <t>Сооружение 
Памятник погибшим воинам землякам в Великой отечественной войне 1941-1945 годов в с. Володино ул. Советская , 22 б</t>
  </si>
  <si>
    <t>Сооружение
Парк отдыха по ул. Советская, 22А в с.Володино Кривошеинского района Томской области</t>
  </si>
  <si>
    <t>70:09:0102001:1386</t>
  </si>
  <si>
    <t>Муниципальное образование "Володинское сельское поселение",
запись о регистрации права собственности 70:09:0102001:1386-70/059/2024-1 от 19.04.2024 г.</t>
  </si>
  <si>
    <t>70:09:0102002:702</t>
  </si>
  <si>
    <t>Муниципальное образование "Володинское сельское поселение",
запись о регистрации права собственности 70:09:0102002:702-70/059/2024-1 от 19.04.2024 г.</t>
  </si>
  <si>
    <t>Сооружение         
 (сети теплоснабжения)</t>
  </si>
  <si>
    <t>70:09:0102002:703</t>
  </si>
  <si>
    <t>Муниципальное образование "Володинское сельское поселение",
запись о регистрации права 70:09:0102002:703-70/059/2024-1 от 22.04.2024 г.</t>
  </si>
  <si>
    <t xml:space="preserve">Правообладатель муниципального недвижимого имущества,
ИНН 7009003425,
КПП 700901001,
ОГРН 1057007441226
</t>
  </si>
  <si>
    <t>140м.</t>
  </si>
  <si>
    <t>70:09:0100020:211</t>
  </si>
  <si>
    <t>0,2 кв.м</t>
  </si>
  <si>
    <t>Муниципальное образование "Володинское сельское поселение"
запись о регистрации права 70:09:0100020:211-70/059/2024-1 от 17.05.2024 г.</t>
  </si>
  <si>
    <t>Российская Федерация, Томская область, Кривошеинский муниципальный район, Володинское сельское поселение, д.Новониколаевка, ул. Октябрьская, сооружение 6</t>
  </si>
  <si>
    <t>70:09:0100016:321</t>
  </si>
  <si>
    <t>0,2 кв.м.</t>
  </si>
  <si>
    <t>Муниципальное образование "Володинское сельское поселение"
запись о регистрации права 70:09:0100016:321-70/059/2024-1 от 17.05.2024 г.</t>
  </si>
  <si>
    <t>Договор расторгнут от 16.05.2024 г. Соглашение о расторжении к  Договору аренды объектов коммунальной инфраструктуры и иных объектов коммунального хозяйства (объекты теплоснабжения) от 13.07.2018 г. № 1 от 16.05.2024.</t>
  </si>
  <si>
    <t>Договор расторгнут. Соглашение о расторжении к  Договору аренды объектов коммунальной инфраструктуры и иных объектов коммунального хозяйства (объекты теплоснабжения) от 13.07.2018 г. № 1 от 16.05.2024.</t>
  </si>
  <si>
    <t>Договор расторгнут. Соглашение о расторжении к  Договору аренды объектов коммунальной инфраструктуры и иных объектов коммунального хозяйства (объекты водоснабжения) от 13.07.2018 г. № 2 от 16.05.2024.</t>
  </si>
  <si>
    <t>Договор расторгнут. Постановление № 47 от 06.07.2022 г. о прекращении действия договора аренды № 1 от 26.05.2022 г.</t>
  </si>
  <si>
    <t xml:space="preserve">Договор аренды ЗУ № 1 от 26.05.2022
</t>
  </si>
  <si>
    <t>Договор расторгнут . Соглашение о расторжении к  Договору аренды объектов коммунальной инфраструктуры и иных объектов коммунального хозяйства (объекты водоснабжения) от 13.07.2018 г. № 2 от 16.05.2024.</t>
  </si>
  <si>
    <t>Сооружение (водонапорная башня со скважиной № 19/94), с насосом ЭЦВ 6-10-80)</t>
  </si>
  <si>
    <t>Сооружение (водонапорная башня Рожновского со скважиной №20/69), с насосом  ЭЦВ 6-10-80</t>
  </si>
  <si>
    <t>Соглашение о расторжении от 16.05.2024</t>
  </si>
  <si>
    <t>31.10.2006, передаточный акт из казны Кривошеинского района от 31.05.2006 г.
Насос ЭЦВ -10-80 (ЛН) , товарная накладная 189 от 14.11.2013 г., договор 37 от 14.11.2013 г. ООО "Теплотехника". (инв. № 460). Протокол заседания комиссии по поступлению и выбытию активов от 08.04.2024 г.</t>
  </si>
  <si>
    <t>31.10.2006, передаточный акт из казны Кривошеинского района от 31.05.2006 г.
Насос ЭЦВ -10-80 (ЛН) , товарная накладная 189 от 19.11.2014 г., муниципальный контракт 52 от 19.11.2014 г. ООО "Теплотехника", (инв. № 474).  Протокол заседания комиссии по поступлению и выбытию активов от 08.04.2024 г.</t>
  </si>
  <si>
    <t>Сооружение (водонапорная башня со скважиной 59/81), с насосом ЭЦВ 6-10-80, с Водосчетчиком  турбинным ВТ-80х фланцевый</t>
  </si>
  <si>
    <t>31.10.2006 г., передаточный акт из казны Кривошеинского района от 31.05.2006 г.
Насос ЭЦВ -10-80 (ЛН) , товарная накладная 189 от 14.11.2013 г., договор 37 от 14.11.2013 г. ООО "Теплотехника" (инв. № 461).  Протокол заседания комиссии по поступлению и выбытию активов от 08.04.2024 г.
Водосчетчик: товарная накладная 402 от 22.11.2013 г., договор 4 от 22.11.2013 г. (инв. № 438, реестр. № 106)</t>
  </si>
  <si>
    <t>Решение Совета Володинского сельского поселения от 16.05.2024 № 66 "О безвозмездной передаче части муниципального имущества"
Акт приема-передачи от 16.05.2024
Распоряжение Администрации Кривошеинского района № 145-р от 28.05.2024</t>
  </si>
  <si>
    <t xml:space="preserve">05.06.2024
 Договор передачи квартиры в собственность граждан от 31.05.2024 № 1
Собственность от 05.06.2024
 </t>
  </si>
  <si>
    <t>Договор аренды расторгнут от 28.05.2024 г. Соглашение о расторжении от 27.05.2024</t>
  </si>
  <si>
    <t xml:space="preserve">Договор социального найма жилого помещения от 01.01.2006 г. № 62
</t>
  </si>
  <si>
    <t>Договор прекращен от 01.11.2020</t>
  </si>
  <si>
    <t xml:space="preserve">Договор социального найма жилого помещения от 26.06.2017 г. № 3   </t>
  </si>
  <si>
    <t>Договор расторгнут от 26.03.2021, в связи со смертью одиноко проживающего.</t>
  </si>
  <si>
    <t xml:space="preserve">Договор социального найма жилого помещения от 01.01.2012 г. № 19
</t>
  </si>
  <si>
    <t>Расторгнут- Постановление о расторжении № 69  от 20.09.2019</t>
  </si>
  <si>
    <t xml:space="preserve"> Договор социального найма жилого помещения от 05.03.2019 г. № 2
</t>
  </si>
  <si>
    <t>Договор расторгнут от 21 февраля 2023 года. Соглашение о расторжении договора соц.найма.
Акт приема передачи от 21.02.2023 г.</t>
  </si>
  <si>
    <t>договор передачи квартиры в собственность граждан от 14.06.2024 г. № 2</t>
  </si>
  <si>
    <t xml:space="preserve">Договор социального найма жилого помещения от 01.01.2006 г. № 70 (А)
Договор соц. Найма № 1 от 20.05.2024 (в связи со смертью нанимателя)
</t>
  </si>
  <si>
    <t>Земельный участок 
(для обслуживания объекта (скважина))</t>
  </si>
  <si>
    <t xml:space="preserve">Томская область, Кривошеинский район, Володинское сельское поселение, д. Старосайнаково, ул. Набережная, 27 А
</t>
  </si>
  <si>
    <t>70:09:0100020:212</t>
  </si>
  <si>
    <t>Муниципальное образование 
Володинское сельское поселение, запись о регистрации права 70:09:0100020:1278-70/059/2024-1
19.06.2024 г. 11:35:28</t>
  </si>
  <si>
    <t xml:space="preserve">Томская область, Кривошеинский район, Володинское сельское поселение, д. Новониколаевка, ул. Октябрьская, земельный участок 6
</t>
  </si>
  <si>
    <t>Выписка из реестра муниципального имущества об объекте учета  муниципального имущества от 27.04.2024 № 11  Администрация Володинского сельского поселения.</t>
  </si>
  <si>
    <t>70:09:0100016:322</t>
  </si>
  <si>
    <t>Муниципальное образование 
Володинское сельское поселение, запись о регистрации права 70:09:0100016:322-70/059/2024-1
19.06.2024 г. 12:08:07</t>
  </si>
  <si>
    <t>Выписка из реестра муниципального имущества об объекте учета  муниципального имущества от 27.04.2024 № 10 Администрация Володинского сельского поселения.</t>
  </si>
  <si>
    <t>Объект снят с кад. Учета 10.06.2024 г. Снят Управлением Роскадастра (Визер М.В.) на оновании уведомления о перенесении границ линии. Из него образовано 2 ЗУ: 1. 70:09:0000000:306 2. 70:09:0100026:928</t>
  </si>
  <si>
    <t>70:09:0000000:306</t>
  </si>
  <si>
    <t>Муниципальное образование 
Володинское сельское поселение, запись о регистрации права 70:09:0000000:306-70/059/2024-1
10.06.2024 г. 10:26:45</t>
  </si>
  <si>
    <t>Образован их земельного участка с кадастровым номером 70:09:0000000:81 (70:09:0000000:81 погашен Управлением Роскадастра, в связи с перенесением границ линии).</t>
  </si>
  <si>
    <t>70:09:0100026:928</t>
  </si>
  <si>
    <t>Муниципальное образование 
Володинское сельское поселение, запись о регистрации права 70:09:0100026:928-70/059/2024-1
10.06.2024 г. 10:26:45</t>
  </si>
  <si>
    <t>12.07.2024 г.
Решение Совета Вол. сп  от 08.07.2024 № 73 О безвозмездной передаче части муниц. Им-ва.
Акт приема-передачи от 08.07.2024</t>
  </si>
  <si>
    <t>Акт № 2 от 28.06.2024 О списании объектов нефинансовых активов (кроме транспортных средств)</t>
  </si>
  <si>
    <t>70:09:0000000:313</t>
  </si>
  <si>
    <t>07.12.2011 г.,                выписка из передаточного акта от 15.09.2011 г.
Выписка из реестра муниципального имущества об объекте учета мун. им-ва № 14 от 19.07.2024.</t>
  </si>
  <si>
    <t>Муниципальное образование "Володинское сельское поселение", запись о регистрации права 70:09:0000000:313-70/059/2024-1 от 19.07.2024 г. 11:52:47</t>
  </si>
  <si>
    <t>25.07.2024
Договор аренды № 1 от 18.07.2024 на 20 лет.
Зарегистрирована аренда в росреестре от 25.07.2024 г., № гос.регистрации 70:09:0102001:162-70/059/2024-2</t>
  </si>
  <si>
    <t>13.08.2024
Договор передачи квартиры в собственность граждан № 4 от 12.08.2024</t>
  </si>
  <si>
    <t>Жилое помещение специализированного жилищного фонда - Постановление Администрации Володинского сельского поселения от 01.08.2019 г. № 56а; договор найма жилого помещения для детей-сирот и детей, оставшихся без попечения родителей, от 01.08.2019 г. № 6
Договор соц.найма № 2 от 05.08.2024 Постановление Администрации Володинского сп от 02.08.2024 № 52 Об исключении жилого помещения из спец. жил. фонда муниц. образования Володинского сп.</t>
  </si>
  <si>
    <t>12.08.2024
Договор передачи квартиры в собственность граждан № 3 от 12.08.2024</t>
  </si>
  <si>
    <t>15.08.2024
Договор купли-продажи № 1 от 19.07.2024 по результатам эл. Аукциона.</t>
  </si>
  <si>
    <t>16.08.2024
Договор купли-продажи от 16.08.2024 № 2</t>
  </si>
  <si>
    <t>Объединение объектов осноаных средств в один-Протокол от 08.08.2024
Сети водоснабжения офрмлены в Муниц. Собственность от 19.07.2024 Инвентарный номер 579</t>
  </si>
  <si>
    <t>26.08.2024
Объединение объектов осноаных средств в один-Протокол от 08.08.2024
Решение Совета № 74 от 20.08.2024
Акт приема-передачи от 20.08.2024</t>
  </si>
  <si>
    <t>"01" Сентября 2024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</si>
</sst>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10"/>
      <name val="Arial Cyr"/>
      <charset val="204"/>
    </font>
    <font>
      <sz val="12"/>
      <name val="Times New Roman"/>
      <family val="1"/>
      <charset val="204"/>
    </font>
    <font>
      <b/>
      <sz val="16"/>
      <name val="Times New Roman"/>
      <family val="1"/>
      <charset val="204"/>
    </font>
    <font>
      <b/>
      <sz val="12"/>
      <name val="Times New Roman"/>
      <family val="1"/>
      <charset val="204"/>
    </font>
    <font>
      <b/>
      <sz val="11"/>
      <name val="Times New Roman"/>
      <family val="1"/>
      <charset val="204"/>
    </font>
    <font>
      <sz val="11"/>
      <name val="Times New Roman"/>
      <family val="1"/>
      <charset val="204"/>
    </font>
    <font>
      <sz val="20"/>
      <name val="Times New Roman"/>
      <family val="1"/>
      <charset val="204"/>
    </font>
    <font>
      <b/>
      <sz val="18"/>
      <name val="Times New Roman"/>
      <family val="1"/>
      <charset val="204"/>
    </font>
    <font>
      <b/>
      <sz val="16"/>
      <name val="Arial Cyr"/>
      <charset val="204"/>
    </font>
    <font>
      <sz val="11"/>
      <color rgb="FF343434"/>
      <name val="Times New Roman"/>
      <family val="1"/>
      <charset val="204"/>
    </font>
    <font>
      <b/>
      <sz val="22"/>
      <name val="Times New Roman"/>
      <family val="1"/>
      <charset val="204"/>
    </font>
    <font>
      <sz val="18"/>
      <name val="Times New Roman"/>
      <family val="1"/>
      <charset val="204"/>
    </font>
    <font>
      <sz val="11"/>
      <color theme="0" tint="-0.14999847407452621"/>
      <name val="Times New Roman"/>
      <family val="1"/>
      <charset val="204"/>
    </font>
    <font>
      <sz val="12"/>
      <color rgb="FFFF0000"/>
      <name val="Times New Roman"/>
      <family val="1"/>
      <charset val="204"/>
    </font>
    <font>
      <sz val="11"/>
      <color theme="1"/>
      <name val="Times New Roman"/>
      <family val="1"/>
      <charset val="204"/>
    </font>
    <font>
      <sz val="11"/>
      <color rgb="FF292C2F"/>
      <name val="Times New Roman"/>
      <family val="1"/>
      <charset val="204"/>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right style="double">
        <color indexed="64"/>
      </right>
      <top/>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style="double">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right style="thin">
        <color theme="0" tint="-0.499984740745262"/>
      </right>
      <top style="thin">
        <color theme="0" tint="-0.499984740745262"/>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tint="-0.499984740745262"/>
      </left>
      <right style="thin">
        <color theme="0" tint="-0.499984740745262"/>
      </right>
      <top/>
      <bottom/>
      <diagonal/>
    </border>
  </borders>
  <cellStyleXfs count="1">
    <xf numFmtId="0" fontId="0" fillId="0" borderId="0"/>
  </cellStyleXfs>
  <cellXfs count="261">
    <xf numFmtId="0" fontId="0" fillId="0" borderId="0" xfId="0"/>
    <xf numFmtId="0" fontId="0" fillId="0" borderId="0" xfId="0" applyAlignment="1">
      <alignment wrapText="1"/>
    </xf>
    <xf numFmtId="0" fontId="1" fillId="0" borderId="0" xfId="0" applyFont="1"/>
    <xf numFmtId="0" fontId="2" fillId="0" borderId="0" xfId="0" applyFont="1" applyAlignment="1"/>
    <xf numFmtId="0" fontId="1" fillId="0" borderId="0" xfId="0" applyFont="1" applyAlignment="1">
      <alignment horizontal="center" vertical="center"/>
    </xf>
    <xf numFmtId="0" fontId="1" fillId="0" borderId="1" xfId="0" applyFont="1" applyBorder="1" applyAlignment="1">
      <alignment horizontal="center" vertical="center"/>
    </xf>
    <xf numFmtId="0" fontId="5" fillId="0" borderId="0" xfId="0" applyFont="1"/>
    <xf numFmtId="0" fontId="5" fillId="0" borderId="0" xfId="0" applyFont="1" applyAlignment="1">
      <alignment horizontal="center" vertical="center"/>
    </xf>
    <xf numFmtId="0" fontId="5"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5" fillId="0" borderId="0" xfId="0" applyFont="1" applyAlignment="1">
      <alignment vertical="top"/>
    </xf>
    <xf numFmtId="0" fontId="5" fillId="0" borderId="0" xfId="0" applyFont="1" applyAlignment="1">
      <alignment wrapText="1"/>
    </xf>
    <xf numFmtId="0" fontId="5" fillId="0" borderId="0" xfId="0" applyFont="1" applyBorder="1" applyAlignment="1">
      <alignment wrapText="1"/>
    </xf>
    <xf numFmtId="0" fontId="5" fillId="0" borderId="0" xfId="0" applyFont="1" applyBorder="1"/>
    <xf numFmtId="0" fontId="4" fillId="0" borderId="0" xfId="0" applyFont="1" applyBorder="1"/>
    <xf numFmtId="0" fontId="5" fillId="0" borderId="0" xfId="0" applyFont="1" applyBorder="1" applyAlignment="1">
      <alignment vertical="top"/>
    </xf>
    <xf numFmtId="0" fontId="5" fillId="0" borderId="0" xfId="0" applyFont="1" applyFill="1" applyBorder="1" applyAlignment="1">
      <alignment vertical="top"/>
    </xf>
    <xf numFmtId="4" fontId="5" fillId="0" borderId="0" xfId="0" applyNumberFormat="1" applyFont="1" applyAlignment="1">
      <alignment horizontal="center" vertical="center"/>
    </xf>
    <xf numFmtId="4" fontId="5" fillId="0" borderId="0" xfId="0" applyNumberFormat="1" applyFont="1" applyAlignment="1">
      <alignment horizontal="center" vertical="center" wrapText="1"/>
    </xf>
    <xf numFmtId="2" fontId="5" fillId="0" borderId="0" xfId="0" applyNumberFormat="1" applyFont="1" applyAlignment="1">
      <alignment horizontal="center" vertical="center"/>
    </xf>
    <xf numFmtId="0" fontId="6" fillId="0" borderId="0" xfId="0" applyFont="1" applyBorder="1"/>
    <xf numFmtId="0" fontId="6" fillId="0" borderId="0" xfId="0" applyFont="1"/>
    <xf numFmtId="0" fontId="5" fillId="0" borderId="0" xfId="0" applyFont="1" applyFill="1" applyBorder="1" applyAlignment="1">
      <alignment horizontal="center" vertical="center" wrapText="1"/>
    </xf>
    <xf numFmtId="0" fontId="5" fillId="0" borderId="0" xfId="0" applyFont="1" applyFill="1" applyAlignment="1">
      <alignment vertical="top"/>
    </xf>
    <xf numFmtId="4" fontId="1" fillId="0" borderId="0" xfId="0" applyNumberFormat="1" applyFont="1" applyAlignment="1">
      <alignment horizontal="center" vertical="center" wrapText="1"/>
    </xf>
    <xf numFmtId="0" fontId="8" fillId="0" borderId="0" xfId="0" applyFont="1"/>
    <xf numFmtId="0" fontId="3" fillId="0" borderId="1" xfId="0" applyFont="1" applyBorder="1" applyAlignment="1">
      <alignment horizontal="center" vertical="center" wrapText="1"/>
    </xf>
    <xf numFmtId="0" fontId="0" fillId="0" borderId="1" xfId="0" applyBorder="1" applyAlignment="1">
      <alignment horizontal="center" vertical="center"/>
    </xf>
    <xf numFmtId="0" fontId="1" fillId="0" borderId="0" xfId="0" applyFont="1" applyFill="1" applyAlignment="1">
      <alignment horizontal="center" vertical="center"/>
    </xf>
    <xf numFmtId="0" fontId="1" fillId="0" borderId="0" xfId="0" applyFont="1" applyFill="1"/>
    <xf numFmtId="0" fontId="3" fillId="0" borderId="0" xfId="0" applyFont="1" applyFill="1"/>
    <xf numFmtId="0" fontId="5" fillId="0" borderId="1" xfId="0" applyFont="1" applyFill="1" applyBorder="1" applyAlignment="1">
      <alignment vertical="top"/>
    </xf>
    <xf numFmtId="0" fontId="1"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1" fillId="0" borderId="2" xfId="0" applyFont="1" applyFill="1" applyBorder="1"/>
    <xf numFmtId="0" fontId="0" fillId="0" borderId="3" xfId="0" applyBorder="1"/>
    <xf numFmtId="0" fontId="0" fillId="0" borderId="4" xfId="0" applyBorder="1"/>
    <xf numFmtId="0" fontId="1" fillId="0" borderId="0" xfId="0" applyFont="1" applyBorder="1"/>
    <xf numFmtId="0" fontId="1" fillId="0" borderId="5" xfId="0" applyFont="1" applyBorder="1"/>
    <xf numFmtId="0" fontId="1" fillId="0" borderId="4" xfId="0" applyFont="1" applyBorder="1"/>
    <xf numFmtId="0" fontId="1" fillId="0" borderId="3" xfId="0" applyFont="1" applyBorder="1"/>
    <xf numFmtId="0" fontId="1" fillId="0" borderId="6" xfId="0" applyFont="1" applyBorder="1"/>
    <xf numFmtId="0" fontId="1" fillId="0" borderId="7" xfId="0" applyFont="1" applyBorder="1"/>
    <xf numFmtId="0" fontId="1" fillId="2" borderId="0" xfId="0" applyFont="1" applyFill="1" applyAlignment="1">
      <alignment wrapText="1"/>
    </xf>
    <xf numFmtId="0" fontId="5" fillId="5" borderId="1" xfId="0" applyFont="1" applyFill="1" applyBorder="1" applyAlignment="1">
      <alignment horizontal="center" vertical="center" wrapText="1"/>
    </xf>
    <xf numFmtId="0" fontId="5" fillId="5" borderId="0" xfId="0" applyFont="1" applyFill="1" applyBorder="1"/>
    <xf numFmtId="0" fontId="5" fillId="5" borderId="0" xfId="0" applyFont="1" applyFill="1"/>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5" borderId="0" xfId="0" applyFont="1" applyFill="1" applyAlignment="1">
      <alignment wrapText="1"/>
    </xf>
    <xf numFmtId="0" fontId="1" fillId="5" borderId="1" xfId="0" applyFont="1" applyFill="1" applyBorder="1" applyAlignment="1">
      <alignment wrapText="1"/>
    </xf>
    <xf numFmtId="0" fontId="5" fillId="5" borderId="1" xfId="0" applyFont="1" applyFill="1" applyBorder="1" applyAlignment="1">
      <alignment vertical="top"/>
    </xf>
    <xf numFmtId="0" fontId="5" fillId="5" borderId="0" xfId="0" applyFont="1" applyFill="1" applyBorder="1" applyAlignment="1">
      <alignment vertical="top"/>
    </xf>
    <xf numFmtId="0" fontId="5" fillId="5" borderId="0" xfId="0" applyFont="1" applyFill="1" applyBorder="1" applyAlignment="1">
      <alignment horizontal="center" vertical="center" wrapText="1"/>
    </xf>
    <xf numFmtId="0" fontId="5" fillId="5" borderId="0" xfId="0" applyFont="1" applyFill="1" applyAlignment="1">
      <alignment vertical="top"/>
    </xf>
    <xf numFmtId="4" fontId="1" fillId="5" borderId="1" xfId="0" applyNumberFormat="1" applyFont="1" applyFill="1" applyBorder="1" applyAlignment="1">
      <alignment horizontal="center" vertical="center" wrapText="1"/>
    </xf>
    <xf numFmtId="0" fontId="1" fillId="5" borderId="0" xfId="0" applyFont="1" applyFill="1" applyAlignment="1">
      <alignment vertical="top"/>
    </xf>
    <xf numFmtId="0" fontId="1" fillId="5" borderId="1" xfId="0" applyNumberFormat="1" applyFont="1" applyFill="1" applyBorder="1" applyAlignment="1">
      <alignment horizontal="center" vertical="center"/>
    </xf>
    <xf numFmtId="0" fontId="1" fillId="5" borderId="1" xfId="0" applyFont="1" applyFill="1" applyBorder="1" applyAlignment="1">
      <alignment horizontal="center" vertical="top" wrapText="1"/>
    </xf>
    <xf numFmtId="0" fontId="1" fillId="5" borderId="0" xfId="0" applyFont="1" applyFill="1" applyAlignment="1">
      <alignment horizontal="center" vertical="center"/>
    </xf>
    <xf numFmtId="4" fontId="5" fillId="5" borderId="1" xfId="0" applyNumberFormat="1" applyFont="1" applyFill="1" applyBorder="1" applyAlignment="1">
      <alignment horizontal="center" vertical="center" wrapText="1"/>
    </xf>
    <xf numFmtId="3"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0" xfId="0" applyFont="1" applyFill="1" applyBorder="1" applyAlignment="1">
      <alignment wrapText="1"/>
    </xf>
    <xf numFmtId="0" fontId="5" fillId="5" borderId="0" xfId="0" applyFont="1" applyFill="1" applyAlignment="1">
      <alignment wrapText="1"/>
    </xf>
    <xf numFmtId="4" fontId="1" fillId="5" borderId="2" xfId="0" applyNumberFormat="1" applyFont="1" applyFill="1" applyBorder="1" applyAlignment="1">
      <alignment horizontal="center" vertical="center" wrapText="1"/>
    </xf>
    <xf numFmtId="4" fontId="1" fillId="5" borderId="0" xfId="0" applyNumberFormat="1" applyFont="1" applyFill="1" applyAlignment="1">
      <alignment horizontal="center" vertical="center" wrapText="1"/>
    </xf>
    <xf numFmtId="4" fontId="5" fillId="0" borderId="8" xfId="0" applyNumberFormat="1" applyFont="1" applyFill="1" applyBorder="1" applyAlignment="1">
      <alignment horizontal="center" vertical="center" wrapText="1"/>
    </xf>
    <xf numFmtId="0" fontId="5" fillId="0" borderId="0" xfId="0" applyFont="1" applyFill="1" applyBorder="1" applyAlignment="1">
      <alignment wrapText="1"/>
    </xf>
    <xf numFmtId="0" fontId="5" fillId="0" borderId="0" xfId="0" applyFont="1" applyFill="1" applyAlignment="1">
      <alignment wrapText="1"/>
    </xf>
    <xf numFmtId="0" fontId="4" fillId="0" borderId="8" xfId="0" applyFont="1" applyBorder="1" applyAlignment="1">
      <alignment horizontal="center" vertical="center" wrapText="1"/>
    </xf>
    <xf numFmtId="4" fontId="4" fillId="0" borderId="8" xfId="0" applyNumberFormat="1" applyFont="1" applyBorder="1" applyAlignment="1">
      <alignment horizontal="center" vertical="center" wrapText="1"/>
    </xf>
    <xf numFmtId="2" fontId="4" fillId="0" borderId="8" xfId="0" applyNumberFormat="1" applyFont="1" applyBorder="1" applyAlignment="1">
      <alignment horizontal="center" vertical="center" wrapText="1"/>
    </xf>
    <xf numFmtId="0" fontId="5" fillId="2" borderId="8" xfId="0" applyFont="1" applyFill="1" applyBorder="1" applyAlignment="1">
      <alignment horizontal="center" vertical="center"/>
    </xf>
    <xf numFmtId="0" fontId="5" fillId="2" borderId="8" xfId="0" applyNumberFormat="1" applyFont="1" applyFill="1" applyBorder="1" applyAlignment="1">
      <alignment horizontal="center" vertical="center"/>
    </xf>
    <xf numFmtId="0" fontId="5" fillId="2" borderId="8" xfId="0" applyFont="1" applyFill="1" applyBorder="1" applyAlignment="1">
      <alignment horizontal="center" vertical="center" wrapText="1"/>
    </xf>
    <xf numFmtId="4" fontId="5" fillId="2" borderId="8" xfId="0" applyNumberFormat="1" applyFont="1" applyFill="1" applyBorder="1" applyAlignment="1">
      <alignment horizontal="center" vertical="center" wrapText="1"/>
    </xf>
    <xf numFmtId="0" fontId="5" fillId="2" borderId="8" xfId="0" applyNumberFormat="1" applyFont="1" applyFill="1" applyBorder="1" applyAlignment="1">
      <alignment horizontal="center" vertical="center" wrapText="1"/>
    </xf>
    <xf numFmtId="14" fontId="5" fillId="2" borderId="8" xfId="0" applyNumberFormat="1" applyFont="1" applyFill="1" applyBorder="1" applyAlignment="1">
      <alignment horizontal="center" vertical="center" wrapText="1"/>
    </xf>
    <xf numFmtId="2" fontId="5" fillId="2" borderId="8" xfId="0" applyNumberFormat="1" applyFont="1" applyFill="1" applyBorder="1" applyAlignment="1">
      <alignment horizontal="center" vertical="center"/>
    </xf>
    <xf numFmtId="4" fontId="5" fillId="2" borderId="8" xfId="0" applyNumberFormat="1" applyFont="1" applyFill="1" applyBorder="1" applyAlignment="1">
      <alignment horizontal="center" vertical="center"/>
    </xf>
    <xf numFmtId="4" fontId="9" fillId="2" borderId="8" xfId="0" applyNumberFormat="1" applyFont="1" applyFill="1" applyBorder="1" applyAlignment="1">
      <alignment horizontal="center" vertical="center" wrapText="1"/>
    </xf>
    <xf numFmtId="2" fontId="5" fillId="2" borderId="8" xfId="0" applyNumberFormat="1" applyFont="1" applyFill="1" applyBorder="1" applyAlignment="1">
      <alignment horizontal="center" vertical="center" wrapText="1"/>
    </xf>
    <xf numFmtId="4" fontId="5" fillId="0" borderId="0" xfId="0" applyNumberFormat="1" applyFont="1" applyFill="1" applyAlignment="1">
      <alignment horizontal="center" vertical="center"/>
    </xf>
    <xf numFmtId="4" fontId="4" fillId="0" borderId="8" xfId="0" applyNumberFormat="1" applyFont="1" applyFill="1" applyBorder="1" applyAlignment="1">
      <alignment horizontal="center" vertical="center" wrapText="1"/>
    </xf>
    <xf numFmtId="4" fontId="5" fillId="0" borderId="0" xfId="0" applyNumberFormat="1" applyFont="1" applyFill="1" applyAlignment="1">
      <alignment horizontal="center" vertical="center" wrapText="1"/>
    </xf>
    <xf numFmtId="0" fontId="12" fillId="2" borderId="8" xfId="0" applyNumberFormat="1" applyFont="1" applyFill="1" applyBorder="1" applyAlignment="1">
      <alignment horizontal="center" vertical="center" wrapText="1"/>
    </xf>
    <xf numFmtId="4" fontId="9" fillId="2" borderId="8"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0" fontId="5" fillId="5" borderId="0" xfId="0" applyFont="1" applyFill="1" applyAlignment="1">
      <alignment horizontal="center" vertical="center"/>
    </xf>
    <xf numFmtId="4" fontId="1"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Border="1"/>
    <xf numFmtId="2" fontId="5" fillId="5" borderId="8" xfId="0" applyNumberFormat="1" applyFont="1" applyFill="1" applyBorder="1" applyAlignment="1">
      <alignment horizontal="center" vertical="center" wrapText="1"/>
    </xf>
    <xf numFmtId="0" fontId="1" fillId="5" borderId="1" xfId="0" applyFont="1" applyFill="1" applyBorder="1"/>
    <xf numFmtId="0" fontId="5" fillId="5" borderId="8" xfId="0" applyFont="1" applyFill="1" applyBorder="1" applyAlignment="1">
      <alignment horizontal="center" vertical="center" wrapText="1"/>
    </xf>
    <xf numFmtId="4" fontId="5" fillId="5" borderId="8" xfId="0" applyNumberFormat="1" applyFont="1" applyFill="1" applyBorder="1" applyAlignment="1">
      <alignment horizontal="center" vertical="center" wrapText="1"/>
    </xf>
    <xf numFmtId="4" fontId="1" fillId="5" borderId="8" xfId="0" applyNumberFormat="1" applyFont="1" applyFill="1" applyBorder="1" applyAlignment="1">
      <alignment horizontal="center" vertical="center" wrapText="1"/>
    </xf>
    <xf numFmtId="3" fontId="5" fillId="2" borderId="8" xfId="0" applyNumberFormat="1" applyFont="1" applyFill="1" applyBorder="1" applyAlignment="1">
      <alignment horizontal="center" vertical="center" wrapText="1"/>
    </xf>
    <xf numFmtId="1" fontId="5" fillId="2"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5" borderId="8" xfId="0" applyFont="1" applyFill="1" applyBorder="1" applyAlignment="1">
      <alignment horizontal="center" vertical="center" wrapText="1"/>
    </xf>
    <xf numFmtId="4" fontId="5" fillId="5"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xf>
    <xf numFmtId="0" fontId="5" fillId="5" borderId="8" xfId="0" applyNumberFormat="1" applyFont="1" applyFill="1" applyBorder="1" applyAlignment="1">
      <alignment horizontal="center" vertical="center"/>
    </xf>
    <xf numFmtId="4" fontId="1" fillId="0" borderId="8" xfId="0" applyNumberFormat="1" applyFont="1" applyFill="1" applyBorder="1" applyAlignment="1">
      <alignment horizontal="center" vertical="center" wrapText="1"/>
    </xf>
    <xf numFmtId="0" fontId="1" fillId="0" borderId="0" xfId="0" applyFont="1" applyFill="1" applyAlignment="1">
      <alignment vertical="top"/>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5" borderId="9" xfId="0" applyFont="1" applyFill="1" applyBorder="1" applyAlignment="1">
      <alignment vertical="top"/>
    </xf>
    <xf numFmtId="0" fontId="5" fillId="0" borderId="9" xfId="0" applyFont="1" applyFill="1" applyBorder="1" applyAlignment="1">
      <alignment vertical="top"/>
    </xf>
    <xf numFmtId="0" fontId="3" fillId="0" borderId="0" xfId="0" applyFont="1" applyFill="1" applyBorder="1"/>
    <xf numFmtId="0" fontId="1" fillId="5" borderId="0" xfId="0" applyFont="1" applyFill="1" applyBorder="1" applyAlignment="1">
      <alignment vertical="top"/>
    </xf>
    <xf numFmtId="0" fontId="1" fillId="0" borderId="0" xfId="0" applyFont="1" applyFill="1" applyBorder="1" applyAlignment="1">
      <alignment vertical="top"/>
    </xf>
    <xf numFmtId="0" fontId="1" fillId="5" borderId="0" xfId="0" applyFont="1" applyFill="1" applyBorder="1" applyAlignment="1">
      <alignment wrapText="1"/>
    </xf>
    <xf numFmtId="0" fontId="1" fillId="2" borderId="0" xfId="0" applyFont="1" applyFill="1" applyBorder="1" applyAlignment="1">
      <alignment wrapText="1"/>
    </xf>
    <xf numFmtId="4" fontId="3" fillId="5"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5" fillId="2" borderId="0" xfId="0" applyFont="1" applyFill="1" applyBorder="1" applyAlignment="1">
      <alignment wrapText="1"/>
    </xf>
    <xf numFmtId="0" fontId="5" fillId="2" borderId="0" xfId="0" applyFont="1" applyFill="1" applyAlignment="1">
      <alignment wrapText="1"/>
    </xf>
    <xf numFmtId="0" fontId="1" fillId="3" borderId="0" xfId="0" applyFont="1" applyFill="1" applyAlignment="1">
      <alignment vertical="top"/>
    </xf>
    <xf numFmtId="0" fontId="1" fillId="3" borderId="0" xfId="0" applyFont="1" applyFill="1" applyBorder="1" applyAlignment="1">
      <alignment vertical="top"/>
    </xf>
    <xf numFmtId="4" fontId="5" fillId="0" borderId="1" xfId="0" applyNumberFormat="1" applyFont="1" applyFill="1" applyBorder="1" applyAlignment="1">
      <alignment horizontal="center" vertical="center" wrapText="1"/>
    </xf>
    <xf numFmtId="0" fontId="5" fillId="2" borderId="0" xfId="0" applyFont="1" applyFill="1" applyBorder="1"/>
    <xf numFmtId="0" fontId="5" fillId="2" borderId="0" xfId="0" applyFont="1" applyFill="1"/>
    <xf numFmtId="2" fontId="5" fillId="0" borderId="8" xfId="0" applyNumberFormat="1" applyFont="1" applyFill="1" applyBorder="1" applyAlignment="1">
      <alignment horizontal="center" vertical="center"/>
    </xf>
    <xf numFmtId="14" fontId="5" fillId="0" borderId="8" xfId="0" applyNumberFormat="1" applyFont="1" applyFill="1" applyBorder="1" applyAlignment="1">
      <alignment horizontal="center" vertical="center" wrapText="1"/>
    </xf>
    <xf numFmtId="2" fontId="5" fillId="0" borderId="8" xfId="0" applyNumberFormat="1" applyFont="1" applyFill="1" applyBorder="1" applyAlignment="1">
      <alignment horizontal="center" vertical="center" wrapText="1"/>
    </xf>
    <xf numFmtId="4" fontId="5" fillId="0" borderId="8" xfId="0" applyNumberFormat="1" applyFont="1" applyFill="1" applyBorder="1" applyAlignment="1">
      <alignment horizontal="center" vertical="center"/>
    </xf>
    <xf numFmtId="0" fontId="5" fillId="0" borderId="0" xfId="0" applyFont="1" applyFill="1" applyBorder="1"/>
    <xf numFmtId="0" fontId="5" fillId="0" borderId="0" xfId="0" applyFont="1" applyFill="1"/>
    <xf numFmtId="4" fontId="1"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5" fillId="0" borderId="8" xfId="0" applyFont="1" applyFill="1" applyBorder="1" applyAlignment="1">
      <alignment horizontal="center" vertical="center" wrapText="1"/>
    </xf>
    <xf numFmtId="4" fontId="5" fillId="0" borderId="8" xfId="0" applyNumberFormat="1" applyFont="1" applyFill="1" applyBorder="1" applyAlignment="1">
      <alignment horizontal="center" vertical="center" wrapText="1"/>
    </xf>
    <xf numFmtId="0" fontId="5" fillId="3" borderId="0" xfId="0" applyFont="1" applyFill="1" applyBorder="1" applyAlignment="1">
      <alignment wrapText="1"/>
    </xf>
    <xf numFmtId="0" fontId="5" fillId="3" borderId="0" xfId="0" applyFont="1" applyFill="1" applyAlignment="1">
      <alignment wrapText="1"/>
    </xf>
    <xf numFmtId="4" fontId="1" fillId="0" borderId="0" xfId="0" applyNumberFormat="1"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4" fontId="5" fillId="0" borderId="8" xfId="0" applyNumberFormat="1" applyFont="1" applyFill="1" applyBorder="1" applyAlignment="1">
      <alignment horizontal="center" vertical="center" wrapText="1"/>
    </xf>
    <xf numFmtId="0" fontId="5" fillId="3" borderId="0" xfId="0" applyFont="1" applyFill="1" applyBorder="1" applyAlignment="1">
      <alignment vertical="top"/>
    </xf>
    <xf numFmtId="0" fontId="5" fillId="3" borderId="0" xfId="0" applyFont="1" applyFill="1" applyBorder="1" applyAlignment="1">
      <alignment horizontal="center" vertical="center" wrapText="1"/>
    </xf>
    <xf numFmtId="0" fontId="5" fillId="3" borderId="0" xfId="0" applyFont="1" applyFill="1" applyAlignment="1">
      <alignment vertical="top"/>
    </xf>
    <xf numFmtId="0" fontId="1" fillId="3" borderId="0" xfId="0" applyFont="1" applyFill="1" applyAlignment="1">
      <alignment wrapText="1"/>
    </xf>
    <xf numFmtId="0" fontId="1" fillId="3" borderId="0" xfId="0" applyFont="1" applyFill="1" applyBorder="1" applyAlignment="1">
      <alignment wrapText="1"/>
    </xf>
    <xf numFmtId="0" fontId="5" fillId="0" borderId="1" xfId="0" applyFont="1" applyFill="1" applyBorder="1" applyAlignment="1">
      <alignment horizontal="center" vertical="center"/>
    </xf>
    <xf numFmtId="4" fontId="5" fillId="0" borderId="1" xfId="0" applyNumberFormat="1" applyFont="1" applyFill="1" applyBorder="1" applyAlignment="1">
      <alignment horizontal="center" vertical="center"/>
    </xf>
    <xf numFmtId="2" fontId="5" fillId="0" borderId="1" xfId="0" applyNumberFormat="1" applyFont="1" applyFill="1" applyBorder="1" applyAlignment="1">
      <alignment horizontal="center" vertical="center"/>
    </xf>
    <xf numFmtId="0" fontId="5" fillId="2" borderId="0" xfId="0" applyFont="1" applyFill="1" applyBorder="1" applyAlignment="1">
      <alignment vertical="top"/>
    </xf>
    <xf numFmtId="0" fontId="5" fillId="2" borderId="0" xfId="0" applyFont="1" applyFill="1" applyAlignment="1">
      <alignment vertical="top"/>
    </xf>
    <xf numFmtId="0" fontId="5" fillId="0" borderId="8" xfId="0" applyFont="1" applyFill="1" applyBorder="1" applyAlignment="1">
      <alignment horizontal="center" vertical="center" wrapText="1"/>
    </xf>
    <xf numFmtId="4" fontId="5" fillId="0" borderId="8" xfId="0" applyNumberFormat="1" applyFont="1" applyFill="1" applyBorder="1" applyAlignment="1">
      <alignment horizontal="center" vertical="center" wrapText="1"/>
    </xf>
    <xf numFmtId="0" fontId="5" fillId="3" borderId="1" xfId="0" applyFont="1" applyFill="1" applyBorder="1"/>
    <xf numFmtId="4" fontId="5" fillId="5" borderId="1" xfId="0" applyNumberFormat="1" applyFont="1" applyFill="1" applyBorder="1" applyAlignment="1">
      <alignment horizontal="center" vertical="center"/>
    </xf>
    <xf numFmtId="2" fontId="5" fillId="5" borderId="1" xfId="0" applyNumberFormat="1" applyFont="1" applyFill="1" applyBorder="1" applyAlignment="1">
      <alignment horizontal="center" vertical="center"/>
    </xf>
    <xf numFmtId="0" fontId="14" fillId="5" borderId="0" xfId="0" applyFont="1" applyFill="1" applyBorder="1" applyAlignment="1">
      <alignment vertical="top"/>
    </xf>
    <xf numFmtId="0" fontId="14" fillId="5" borderId="0" xfId="0" applyFont="1" applyFill="1" applyAlignment="1">
      <alignment vertical="top"/>
    </xf>
    <xf numFmtId="1" fontId="5" fillId="2" borderId="8" xfId="0" applyNumberFormat="1" applyFont="1" applyFill="1" applyBorder="1" applyAlignment="1">
      <alignment horizontal="center" vertical="center"/>
    </xf>
    <xf numFmtId="46" fontId="5" fillId="2" borderId="8" xfId="0" applyNumberFormat="1" applyFont="1" applyFill="1" applyBorder="1" applyAlignment="1">
      <alignment horizontal="center" vertical="center"/>
    </xf>
    <xf numFmtId="164" fontId="5" fillId="2" borderId="8" xfId="0" applyNumberFormat="1" applyFont="1" applyFill="1" applyBorder="1" applyAlignment="1">
      <alignment horizontal="center" vertical="center"/>
    </xf>
    <xf numFmtId="0" fontId="5" fillId="0" borderId="8" xfId="0" applyFont="1" applyFill="1" applyBorder="1" applyAlignment="1">
      <alignment horizontal="center" vertical="center" wrapText="1"/>
    </xf>
    <xf numFmtId="4" fontId="5" fillId="0" borderId="8" xfId="0" applyNumberFormat="1" applyFont="1" applyFill="1" applyBorder="1" applyAlignment="1">
      <alignment horizontal="center" vertical="center" wrapText="1"/>
    </xf>
    <xf numFmtId="0" fontId="1" fillId="0" borderId="0" xfId="0" applyFont="1" applyFill="1" applyAlignment="1">
      <alignment vertical="top" wrapText="1"/>
    </xf>
    <xf numFmtId="0" fontId="1" fillId="0" borderId="0" xfId="0" applyFont="1" applyFill="1" applyBorder="1" applyAlignment="1">
      <alignment vertical="top" wrapText="1"/>
    </xf>
    <xf numFmtId="0" fontId="5" fillId="0" borderId="8" xfId="0" applyFont="1" applyFill="1" applyBorder="1" applyAlignment="1">
      <alignment horizontal="center" vertical="center" wrapText="1"/>
    </xf>
    <xf numFmtId="4"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top" wrapText="1"/>
    </xf>
    <xf numFmtId="0" fontId="4" fillId="5" borderId="11"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5" borderId="11" xfId="0" applyFont="1" applyFill="1" applyBorder="1" applyAlignment="1">
      <alignment horizontal="center" vertical="center"/>
    </xf>
    <xf numFmtId="0" fontId="5" fillId="0" borderId="11"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 fillId="2" borderId="1" xfId="0" applyFont="1" applyFill="1" applyBorder="1" applyAlignment="1">
      <alignment wrapText="1"/>
    </xf>
    <xf numFmtId="0" fontId="4" fillId="0" borderId="1" xfId="0" applyFont="1" applyBorder="1" applyAlignment="1">
      <alignment horizontal="center" vertical="center"/>
    </xf>
    <xf numFmtId="0" fontId="6" fillId="0" borderId="0" xfId="0" applyFont="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top" wrapText="1"/>
    </xf>
    <xf numFmtId="0" fontId="5" fillId="2" borderId="1" xfId="0" applyFont="1" applyFill="1" applyBorder="1" applyAlignment="1">
      <alignment vertical="top"/>
    </xf>
    <xf numFmtId="0" fontId="5" fillId="4" borderId="1" xfId="0" applyFont="1" applyFill="1" applyBorder="1" applyAlignment="1">
      <alignment horizontal="center" vertical="center"/>
    </xf>
    <xf numFmtId="0" fontId="5" fillId="0" borderId="15" xfId="0" applyFont="1" applyBorder="1" applyAlignment="1">
      <alignment horizontal="center" vertical="center"/>
    </xf>
    <xf numFmtId="0" fontId="5" fillId="5" borderId="16" xfId="0" applyFont="1" applyFill="1" applyBorder="1" applyAlignment="1">
      <alignment horizontal="center" vertical="center"/>
    </xf>
    <xf numFmtId="0" fontId="5" fillId="0" borderId="15" xfId="0" applyFont="1" applyBorder="1" applyAlignment="1">
      <alignment horizontal="center" vertical="center" wrapText="1"/>
    </xf>
    <xf numFmtId="4" fontId="5" fillId="0" borderId="15" xfId="0" applyNumberFormat="1" applyFont="1" applyBorder="1" applyAlignment="1">
      <alignment horizontal="center" vertical="center"/>
    </xf>
    <xf numFmtId="4" fontId="5" fillId="0" borderId="15" xfId="0" applyNumberFormat="1" applyFont="1" applyFill="1" applyBorder="1" applyAlignment="1">
      <alignment horizontal="center" vertical="center" wrapText="1"/>
    </xf>
    <xf numFmtId="4" fontId="5" fillId="0" borderId="15" xfId="0" applyNumberFormat="1" applyFont="1" applyBorder="1" applyAlignment="1">
      <alignment horizontal="center" vertical="center" wrapText="1"/>
    </xf>
    <xf numFmtId="2" fontId="5" fillId="0" borderId="15" xfId="0" applyNumberFormat="1" applyFont="1" applyBorder="1" applyAlignment="1">
      <alignment horizontal="center" vertical="center"/>
    </xf>
    <xf numFmtId="0" fontId="5" fillId="0" borderId="15" xfId="0" applyFont="1" applyBorder="1"/>
    <xf numFmtId="0" fontId="5" fillId="4"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5" fillId="2" borderId="14" xfId="0" applyFont="1" applyFill="1" applyBorder="1" applyAlignment="1">
      <alignment horizontal="center" vertical="center"/>
    </xf>
    <xf numFmtId="4" fontId="5" fillId="2" borderId="1" xfId="0" applyNumberFormat="1" applyFont="1" applyFill="1" applyBorder="1" applyAlignment="1">
      <alignment horizontal="center" vertical="center"/>
    </xf>
    <xf numFmtId="4" fontId="5" fillId="2"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xf>
    <xf numFmtId="14" fontId="1"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5"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0" xfId="0" applyNumberFormat="1" applyFont="1" applyFill="1" applyBorder="1" applyAlignment="1">
      <alignment horizontal="center" vertical="center"/>
    </xf>
    <xf numFmtId="0" fontId="5" fillId="2" borderId="10" xfId="0" applyFont="1" applyFill="1" applyBorder="1" applyAlignment="1">
      <alignment horizontal="center" vertical="center" wrapText="1"/>
    </xf>
    <xf numFmtId="4" fontId="5" fillId="2" borderId="10" xfId="0" applyNumberFormat="1" applyFont="1" applyFill="1" applyBorder="1" applyAlignment="1">
      <alignment horizontal="center" vertical="center" wrapText="1"/>
    </xf>
    <xf numFmtId="3" fontId="5" fillId="2" borderId="10" xfId="0" applyNumberFormat="1" applyFont="1" applyFill="1" applyBorder="1" applyAlignment="1">
      <alignment horizontal="center" vertical="center" wrapText="1"/>
    </xf>
    <xf numFmtId="14" fontId="5" fillId="2" borderId="10" xfId="0" applyNumberFormat="1" applyFont="1" applyFill="1" applyBorder="1" applyAlignment="1">
      <alignment horizontal="center" vertical="center" wrapText="1"/>
    </xf>
    <xf numFmtId="0" fontId="5" fillId="4" borderId="19" xfId="0" applyFont="1" applyFill="1" applyBorder="1" applyAlignment="1">
      <alignment horizontal="center" vertical="center"/>
    </xf>
    <xf numFmtId="3"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1" xfId="0" applyNumberFormat="1" applyFont="1" applyFill="1" applyBorder="1" applyAlignment="1">
      <alignment horizontal="center" vertical="center"/>
    </xf>
    <xf numFmtId="0" fontId="14"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top" wrapText="1"/>
    </xf>
    <xf numFmtId="0" fontId="5" fillId="2" borderId="1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0" xfId="0" applyNumberFormat="1"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5"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4" fontId="15" fillId="2" borderId="1" xfId="0" applyNumberFormat="1" applyFont="1" applyFill="1" applyBorder="1" applyAlignment="1">
      <alignment horizontal="center" vertical="center"/>
    </xf>
    <xf numFmtId="0" fontId="5" fillId="5" borderId="1" xfId="0" applyNumberFormat="1" applyFont="1" applyFill="1" applyBorder="1" applyAlignment="1">
      <alignment horizontal="center" vertical="center" wrapText="1"/>
    </xf>
    <xf numFmtId="0" fontId="5" fillId="4" borderId="20" xfId="0" applyFont="1" applyFill="1" applyBorder="1" applyAlignment="1">
      <alignment horizontal="center" vertical="center"/>
    </xf>
    <xf numFmtId="1" fontId="5" fillId="5" borderId="1" xfId="0" applyNumberFormat="1" applyFont="1" applyFill="1" applyBorder="1" applyAlignment="1">
      <alignment horizontal="center" vertical="center"/>
    </xf>
    <xf numFmtId="14" fontId="5" fillId="5" borderId="1" xfId="0" applyNumberFormat="1" applyFont="1" applyFill="1" applyBorder="1" applyAlignment="1">
      <alignment horizontal="center" vertical="center" wrapText="1"/>
    </xf>
    <xf numFmtId="4" fontId="9" fillId="5" borderId="1" xfId="0" applyNumberFormat="1" applyFont="1" applyFill="1" applyBorder="1" applyAlignment="1">
      <alignment horizontal="center" vertical="center" wrapText="1"/>
    </xf>
    <xf numFmtId="1" fontId="5" fillId="2" borderId="1" xfId="0" applyNumberFormat="1" applyFont="1" applyFill="1" applyBorder="1" applyAlignment="1">
      <alignment horizontal="center" vertical="center"/>
    </xf>
    <xf numFmtId="4" fontId="9" fillId="2" borderId="1" xfId="0" applyNumberFormat="1" applyFont="1" applyFill="1" applyBorder="1" applyAlignment="1">
      <alignment horizontal="center" vertical="center" wrapText="1"/>
    </xf>
    <xf numFmtId="16" fontId="5" fillId="2" borderId="1" xfId="0" applyNumberFormat="1" applyFont="1" applyFill="1" applyBorder="1" applyAlignment="1">
      <alignment horizontal="center" vertical="center"/>
    </xf>
    <xf numFmtId="1" fontId="5" fillId="2" borderId="1" xfId="0" applyNumberFormat="1" applyFont="1" applyFill="1" applyBorder="1" applyAlignment="1">
      <alignment horizontal="center" vertical="center" wrapText="1"/>
    </xf>
    <xf numFmtId="0" fontId="7" fillId="0" borderId="0" xfId="0" applyFont="1" applyBorder="1" applyAlignment="1">
      <alignment horizontal="center"/>
    </xf>
    <xf numFmtId="0" fontId="11" fillId="0" borderId="0" xfId="0" applyFont="1" applyBorder="1" applyAlignment="1">
      <alignment horizontal="center"/>
    </xf>
    <xf numFmtId="0" fontId="1" fillId="0" borderId="0" xfId="0" applyFont="1" applyBorder="1" applyAlignment="1">
      <alignment horizontal="center"/>
    </xf>
    <xf numFmtId="0" fontId="10" fillId="0" borderId="0" xfId="0" applyFont="1" applyBorder="1" applyAlignment="1">
      <alignment horizontal="center"/>
    </xf>
    <xf numFmtId="0" fontId="3" fillId="0" borderId="0" xfId="0" applyFont="1" applyBorder="1" applyAlignment="1">
      <alignment horizontal="center"/>
    </xf>
    <xf numFmtId="0" fontId="7" fillId="4" borderId="1" xfId="0" applyFont="1" applyFill="1" applyBorder="1" applyAlignment="1">
      <alignment horizontal="center" vertical="center"/>
    </xf>
    <xf numFmtId="0" fontId="7" fillId="0" borderId="0" xfId="0" applyFont="1" applyAlignment="1">
      <alignment horizontal="center" vertical="center"/>
    </xf>
    <xf numFmtId="0" fontId="7" fillId="4" borderId="12"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8" xfId="0" applyFont="1" applyFill="1" applyBorder="1" applyAlignment="1">
      <alignment horizontal="center" vertical="center"/>
    </xf>
    <xf numFmtId="0" fontId="7" fillId="0" borderId="0" xfId="0" applyFont="1" applyFill="1" applyAlignment="1">
      <alignment horizontal="center"/>
    </xf>
    <xf numFmtId="0" fontId="7" fillId="0" borderId="0" xfId="0" applyFont="1" applyAlignment="1">
      <alignment horizontal="center" vertical="center" wrapText="1"/>
    </xf>
    <xf numFmtId="0" fontId="7" fillId="4" borderId="17" xfId="0" applyFont="1" applyFill="1" applyBorder="1" applyAlignment="1">
      <alignment horizontal="center" vertical="center"/>
    </xf>
    <xf numFmtId="0" fontId="7" fillId="4" borderId="18" xfId="0" applyFont="1" applyFill="1" applyBorder="1" applyAlignment="1">
      <alignment horizontal="center" vertical="center"/>
    </xf>
    <xf numFmtId="0" fontId="7" fillId="4" borderId="0" xfId="0" applyFont="1" applyFill="1" applyBorder="1" applyAlignment="1">
      <alignment horizontal="center" vertical="center"/>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abSelected="1" zoomScale="85" zoomScaleNormal="85" workbookViewId="0">
      <selection activeCell="M11" sqref="M11"/>
    </sheetView>
  </sheetViews>
  <sheetFormatPr defaultRowHeight="12.75" x14ac:dyDescent="0.2"/>
  <cols>
    <col min="1" max="1" width="3.42578125" customWidth="1"/>
  </cols>
  <sheetData>
    <row r="1" spans="1:18" ht="13.5" thickBot="1" x14ac:dyDescent="0.25">
      <c r="B1" s="37"/>
      <c r="C1" s="37"/>
      <c r="D1" s="37"/>
      <c r="E1" s="37"/>
      <c r="F1" s="37"/>
      <c r="G1" s="37"/>
      <c r="H1" s="37"/>
      <c r="I1" s="37"/>
      <c r="J1" s="37"/>
      <c r="K1" s="37"/>
      <c r="L1" s="37"/>
      <c r="M1" s="37"/>
      <c r="N1" s="37"/>
      <c r="O1" s="37"/>
      <c r="P1" s="37"/>
      <c r="Q1" s="37"/>
      <c r="R1" s="37"/>
    </row>
    <row r="2" spans="1:18" ht="16.5" thickTop="1" x14ac:dyDescent="0.25">
      <c r="A2" s="38"/>
      <c r="B2" s="44"/>
      <c r="C2" s="39"/>
      <c r="D2" s="39"/>
      <c r="E2" s="39"/>
      <c r="F2" s="39"/>
      <c r="G2" s="39"/>
      <c r="H2" s="39"/>
      <c r="I2" s="39"/>
      <c r="J2" s="39"/>
      <c r="K2" s="39"/>
      <c r="L2" s="39"/>
      <c r="M2" s="39"/>
      <c r="N2" s="39"/>
      <c r="O2" s="39"/>
      <c r="P2" s="39"/>
      <c r="Q2" s="39"/>
      <c r="R2" s="40"/>
    </row>
    <row r="3" spans="1:18" ht="22.5" x14ac:dyDescent="0.3">
      <c r="A3" s="38"/>
      <c r="B3" s="39"/>
      <c r="C3" s="245" t="s">
        <v>1120</v>
      </c>
      <c r="D3" s="245"/>
      <c r="E3" s="245"/>
      <c r="F3" s="245"/>
      <c r="G3" s="245"/>
      <c r="H3" s="245"/>
      <c r="I3" s="245"/>
      <c r="J3" s="245"/>
      <c r="K3" s="245"/>
      <c r="L3" s="245"/>
      <c r="M3" s="245"/>
      <c r="N3" s="245"/>
      <c r="O3" s="245"/>
      <c r="P3" s="245"/>
      <c r="Q3" s="245"/>
      <c r="R3" s="41"/>
    </row>
    <row r="4" spans="1:18" ht="15.75" x14ac:dyDescent="0.25">
      <c r="A4" s="38"/>
      <c r="B4" s="39"/>
      <c r="C4" s="39"/>
      <c r="D4" s="39"/>
      <c r="E4" s="39"/>
      <c r="F4" s="39"/>
      <c r="G4" s="39"/>
      <c r="H4" s="39"/>
      <c r="I4" s="39"/>
      <c r="J4" s="39"/>
      <c r="K4" s="39"/>
      <c r="L4" s="39"/>
      <c r="M4" s="39"/>
      <c r="N4" s="39"/>
      <c r="O4" s="39"/>
      <c r="P4" s="39"/>
      <c r="Q4" s="39"/>
      <c r="R4" s="41"/>
    </row>
    <row r="5" spans="1:18" ht="23.25" x14ac:dyDescent="0.35">
      <c r="A5" s="38"/>
      <c r="B5" s="39"/>
      <c r="C5" s="246" t="s">
        <v>1121</v>
      </c>
      <c r="D5" s="246"/>
      <c r="E5" s="246"/>
      <c r="F5" s="246"/>
      <c r="G5" s="246"/>
      <c r="H5" s="246"/>
      <c r="I5" s="246"/>
      <c r="J5" s="246"/>
      <c r="K5" s="246"/>
      <c r="L5" s="246"/>
      <c r="M5" s="246"/>
      <c r="N5" s="246"/>
      <c r="O5" s="246"/>
      <c r="P5" s="246"/>
      <c r="Q5" s="246"/>
      <c r="R5" s="41"/>
    </row>
    <row r="6" spans="1:18" ht="15.75" x14ac:dyDescent="0.25">
      <c r="A6" s="38"/>
      <c r="B6" s="39"/>
      <c r="C6" s="39"/>
      <c r="D6" s="39"/>
      <c r="E6" s="39"/>
      <c r="F6" s="39"/>
      <c r="G6" s="39"/>
      <c r="H6" s="39"/>
      <c r="I6" s="39"/>
      <c r="J6" s="39"/>
      <c r="K6" s="39"/>
      <c r="L6" s="39"/>
      <c r="M6" s="39"/>
      <c r="N6" s="39"/>
      <c r="O6" s="39"/>
      <c r="P6" s="39"/>
      <c r="Q6" s="39"/>
      <c r="R6" s="41"/>
    </row>
    <row r="7" spans="1:18" ht="15.75" x14ac:dyDescent="0.25">
      <c r="A7" s="38"/>
      <c r="B7" s="39"/>
      <c r="C7" s="39"/>
      <c r="D7" s="39"/>
      <c r="E7" s="39"/>
      <c r="F7" s="39"/>
      <c r="G7" s="39"/>
      <c r="H7" s="39"/>
      <c r="I7" s="39"/>
      <c r="J7" s="39"/>
      <c r="K7" s="39"/>
      <c r="L7" s="39"/>
      <c r="M7" s="39"/>
      <c r="N7" s="39"/>
      <c r="O7" s="39"/>
      <c r="P7" s="39"/>
      <c r="Q7" s="39"/>
      <c r="R7" s="41"/>
    </row>
    <row r="8" spans="1:18" ht="23.25" x14ac:dyDescent="0.35">
      <c r="A8" s="38"/>
      <c r="B8" s="39"/>
      <c r="C8" s="246" t="s">
        <v>1534</v>
      </c>
      <c r="D8" s="246"/>
      <c r="E8" s="246"/>
      <c r="F8" s="246"/>
      <c r="G8" s="246"/>
      <c r="H8" s="246"/>
      <c r="I8" s="246"/>
      <c r="J8" s="246"/>
      <c r="K8" s="246"/>
      <c r="L8" s="246"/>
      <c r="M8" s="246"/>
      <c r="N8" s="246"/>
      <c r="O8" s="246"/>
      <c r="P8" s="246"/>
      <c r="Q8" s="246"/>
      <c r="R8" s="41"/>
    </row>
    <row r="9" spans="1:18" ht="15.75" x14ac:dyDescent="0.25">
      <c r="A9" s="38"/>
      <c r="B9" s="39"/>
      <c r="C9" s="39"/>
      <c r="D9" s="39"/>
      <c r="E9" s="39"/>
      <c r="F9" s="39"/>
      <c r="G9" s="39"/>
      <c r="H9" s="39"/>
      <c r="I9" s="39"/>
      <c r="J9" s="39"/>
      <c r="K9" s="39"/>
      <c r="L9" s="39"/>
      <c r="M9" s="39"/>
      <c r="N9" s="39"/>
      <c r="O9" s="39"/>
      <c r="P9" s="39"/>
      <c r="Q9" s="39"/>
      <c r="R9" s="41"/>
    </row>
    <row r="10" spans="1:18" ht="15.75" x14ac:dyDescent="0.25">
      <c r="A10" s="38"/>
      <c r="B10" s="39"/>
      <c r="C10" s="39"/>
      <c r="D10" s="39"/>
      <c r="E10" s="39"/>
      <c r="F10" s="39"/>
      <c r="G10" s="39"/>
      <c r="H10" s="39"/>
      <c r="I10" s="39"/>
      <c r="J10" s="39"/>
      <c r="K10" s="39"/>
      <c r="L10" s="39"/>
      <c r="M10" s="39"/>
      <c r="N10" s="39"/>
      <c r="O10" s="39"/>
      <c r="P10" s="39"/>
      <c r="Q10" s="39"/>
      <c r="R10" s="41"/>
    </row>
    <row r="11" spans="1:18" ht="15.75" x14ac:dyDescent="0.25">
      <c r="A11" s="38"/>
      <c r="B11" s="39"/>
      <c r="C11" s="39"/>
      <c r="D11" s="39"/>
      <c r="E11" s="39"/>
      <c r="F11" s="39"/>
      <c r="G11" s="39"/>
      <c r="H11" s="39"/>
      <c r="I11" s="39"/>
      <c r="J11" s="39"/>
      <c r="K11" s="39"/>
      <c r="L11" s="39"/>
      <c r="M11" s="39"/>
      <c r="N11" s="39"/>
      <c r="O11" s="39"/>
      <c r="P11" s="39"/>
      <c r="Q11" s="39"/>
      <c r="R11" s="41"/>
    </row>
    <row r="12" spans="1:18" ht="15.75" x14ac:dyDescent="0.25">
      <c r="A12" s="38"/>
      <c r="B12" s="39"/>
      <c r="C12" s="39"/>
      <c r="D12" s="39"/>
      <c r="E12" s="39"/>
      <c r="F12" s="39"/>
      <c r="G12" s="39"/>
      <c r="H12" s="39"/>
      <c r="I12" s="39"/>
      <c r="J12" s="39"/>
      <c r="K12" s="39"/>
      <c r="L12" s="39"/>
      <c r="M12" s="39"/>
      <c r="N12" s="39"/>
      <c r="O12" s="39"/>
      <c r="P12" s="39"/>
      <c r="Q12" s="39"/>
      <c r="R12" s="41"/>
    </row>
    <row r="13" spans="1:18" ht="27" x14ac:dyDescent="0.35">
      <c r="A13" s="38"/>
      <c r="B13" s="39"/>
      <c r="C13" s="248" t="s">
        <v>1122</v>
      </c>
      <c r="D13" s="248"/>
      <c r="E13" s="248"/>
      <c r="F13" s="248"/>
      <c r="G13" s="248"/>
      <c r="H13" s="248"/>
      <c r="I13" s="248"/>
      <c r="J13" s="248"/>
      <c r="K13" s="248"/>
      <c r="L13" s="248"/>
      <c r="M13" s="248"/>
      <c r="N13" s="248"/>
      <c r="O13" s="248"/>
      <c r="P13" s="248"/>
      <c r="Q13" s="248"/>
      <c r="R13" s="41"/>
    </row>
    <row r="14" spans="1:18" ht="15.75" x14ac:dyDescent="0.25">
      <c r="A14" s="38"/>
      <c r="B14" s="39"/>
      <c r="C14" s="39"/>
      <c r="D14" s="39"/>
      <c r="E14" s="39"/>
      <c r="F14" s="39"/>
      <c r="G14" s="39"/>
      <c r="H14" s="39"/>
      <c r="I14" s="39"/>
      <c r="J14" s="39"/>
      <c r="K14" s="39"/>
      <c r="L14" s="39"/>
      <c r="M14" s="39"/>
      <c r="N14" s="39"/>
      <c r="O14" s="39"/>
      <c r="P14" s="39"/>
      <c r="Q14" s="39"/>
      <c r="R14" s="41"/>
    </row>
    <row r="15" spans="1:18" ht="27" x14ac:dyDescent="0.35">
      <c r="A15" s="38"/>
      <c r="B15" s="39"/>
      <c r="C15" s="248" t="s">
        <v>1238</v>
      </c>
      <c r="D15" s="249"/>
      <c r="E15" s="249"/>
      <c r="F15" s="249"/>
      <c r="G15" s="249"/>
      <c r="H15" s="249"/>
      <c r="I15" s="249"/>
      <c r="J15" s="249"/>
      <c r="K15" s="249"/>
      <c r="L15" s="249"/>
      <c r="M15" s="249"/>
      <c r="N15" s="249"/>
      <c r="O15" s="249"/>
      <c r="P15" s="249"/>
      <c r="Q15" s="249"/>
      <c r="R15" s="41"/>
    </row>
    <row r="16" spans="1:18" ht="15.75" x14ac:dyDescent="0.25">
      <c r="A16" s="38"/>
      <c r="B16" s="39"/>
      <c r="R16" s="41"/>
    </row>
    <row r="17" spans="1:18" ht="15.75" x14ac:dyDescent="0.25">
      <c r="A17" s="38"/>
      <c r="B17" s="39"/>
      <c r="C17" s="39"/>
      <c r="D17" s="39"/>
      <c r="E17" s="39"/>
      <c r="F17" s="39"/>
      <c r="G17" s="39"/>
      <c r="H17" s="39"/>
      <c r="I17" s="39"/>
      <c r="J17" s="39"/>
      <c r="K17" s="39"/>
      <c r="L17" s="39"/>
      <c r="M17" s="39"/>
      <c r="N17" s="39"/>
      <c r="O17" s="39"/>
      <c r="P17" s="39"/>
      <c r="Q17" s="39"/>
      <c r="R17" s="41"/>
    </row>
    <row r="18" spans="1:18" ht="15.75" x14ac:dyDescent="0.25">
      <c r="A18" s="38"/>
      <c r="B18" s="39"/>
      <c r="C18" s="39"/>
      <c r="D18" s="39"/>
      <c r="E18" s="39"/>
      <c r="F18" s="39"/>
      <c r="G18" s="39"/>
      <c r="H18" s="39"/>
      <c r="I18" s="39"/>
      <c r="J18" s="39"/>
      <c r="K18" s="39"/>
      <c r="L18" s="39"/>
      <c r="M18" s="39"/>
      <c r="N18" s="39"/>
      <c r="O18" s="39"/>
      <c r="P18" s="39"/>
      <c r="Q18" s="39"/>
      <c r="R18" s="41"/>
    </row>
    <row r="19" spans="1:18" ht="15.75" x14ac:dyDescent="0.25">
      <c r="A19" s="38"/>
      <c r="B19" s="39"/>
      <c r="C19" s="39"/>
      <c r="D19" s="39"/>
      <c r="E19" s="39"/>
      <c r="F19" s="39"/>
      <c r="G19" s="39"/>
      <c r="H19" s="39"/>
      <c r="I19" s="39"/>
      <c r="J19" s="39"/>
      <c r="K19" s="39"/>
      <c r="L19" s="39"/>
      <c r="M19" s="39"/>
      <c r="N19" s="39"/>
      <c r="O19" s="39"/>
      <c r="P19" s="39"/>
      <c r="Q19" s="39"/>
      <c r="R19" s="41"/>
    </row>
    <row r="20" spans="1:18" ht="23.25" x14ac:dyDescent="0.35">
      <c r="A20" s="38"/>
      <c r="B20" s="39"/>
      <c r="C20" s="39"/>
      <c r="D20" s="39"/>
      <c r="E20" s="39"/>
      <c r="F20" s="39"/>
      <c r="G20" s="39"/>
      <c r="H20" s="246" t="s">
        <v>1503</v>
      </c>
      <c r="I20" s="246"/>
      <c r="J20" s="246"/>
      <c r="K20" s="246"/>
      <c r="L20" s="246"/>
      <c r="M20" s="39"/>
      <c r="N20" s="39"/>
      <c r="O20" s="39"/>
      <c r="P20" s="39"/>
      <c r="Q20" s="39"/>
      <c r="R20" s="41"/>
    </row>
    <row r="21" spans="1:18" ht="15.75" x14ac:dyDescent="0.25">
      <c r="A21" s="38"/>
      <c r="B21" s="39"/>
      <c r="C21" s="39"/>
      <c r="D21" s="39"/>
      <c r="E21" s="39"/>
      <c r="F21" s="39"/>
      <c r="G21" s="39"/>
      <c r="H21" s="39"/>
      <c r="I21" s="39"/>
      <c r="J21" s="39"/>
      <c r="K21" s="39"/>
      <c r="L21" s="39"/>
      <c r="M21" s="39"/>
      <c r="N21" s="39"/>
      <c r="O21" s="39"/>
      <c r="P21" s="39"/>
      <c r="Q21" s="39"/>
      <c r="R21" s="41"/>
    </row>
    <row r="22" spans="1:18" ht="15.75" x14ac:dyDescent="0.25">
      <c r="A22" s="38"/>
      <c r="B22" s="39"/>
      <c r="C22" s="39"/>
      <c r="D22" s="39"/>
      <c r="E22" s="39"/>
      <c r="F22" s="39"/>
      <c r="G22" s="39"/>
      <c r="H22" s="39"/>
      <c r="I22" s="39"/>
      <c r="J22" s="39"/>
      <c r="K22" s="39"/>
      <c r="L22" s="39"/>
      <c r="M22" s="39"/>
      <c r="N22" s="39"/>
      <c r="O22" s="39"/>
      <c r="P22" s="39"/>
      <c r="Q22" s="39"/>
      <c r="R22" s="41"/>
    </row>
    <row r="23" spans="1:18" ht="22.5" x14ac:dyDescent="0.3">
      <c r="A23" s="38"/>
      <c r="B23" s="39"/>
      <c r="C23" s="39"/>
      <c r="D23" s="39"/>
      <c r="E23" s="39"/>
      <c r="F23" s="39"/>
      <c r="G23" s="245" t="s">
        <v>1793</v>
      </c>
      <c r="H23" s="245"/>
      <c r="I23" s="245"/>
      <c r="J23" s="245"/>
      <c r="K23" s="245"/>
      <c r="L23" s="245"/>
      <c r="M23" s="245"/>
      <c r="N23" s="39"/>
      <c r="O23" s="39"/>
      <c r="P23" s="39"/>
      <c r="Q23" s="39"/>
      <c r="R23" s="41"/>
    </row>
    <row r="24" spans="1:18" ht="15.75" x14ac:dyDescent="0.25">
      <c r="A24" s="38"/>
      <c r="B24" s="39"/>
      <c r="C24" s="39"/>
      <c r="D24" s="39"/>
      <c r="E24" s="39"/>
      <c r="F24" s="39"/>
      <c r="G24" s="39"/>
      <c r="H24" s="39"/>
      <c r="I24" s="39"/>
      <c r="J24" s="39"/>
      <c r="K24" s="39"/>
      <c r="L24" s="39"/>
      <c r="M24" s="39"/>
      <c r="N24" s="39"/>
      <c r="O24" s="39"/>
      <c r="P24" s="39"/>
      <c r="Q24" s="39"/>
      <c r="R24" s="41"/>
    </row>
    <row r="25" spans="1:18" ht="15.75" x14ac:dyDescent="0.25">
      <c r="A25" s="38"/>
      <c r="B25" s="39"/>
      <c r="C25" s="39"/>
      <c r="D25" s="39"/>
      <c r="E25" s="39"/>
      <c r="F25" s="39"/>
      <c r="G25" s="39"/>
      <c r="H25" s="39"/>
      <c r="I25" s="39"/>
      <c r="J25" s="39"/>
      <c r="K25" s="39"/>
      <c r="L25" s="39"/>
      <c r="M25" s="39"/>
      <c r="N25" s="39"/>
      <c r="O25" s="39"/>
      <c r="P25" s="39"/>
      <c r="Q25" s="39"/>
      <c r="R25" s="41"/>
    </row>
    <row r="26" spans="1:18" ht="15.75" x14ac:dyDescent="0.25">
      <c r="A26" s="38"/>
      <c r="B26" s="39"/>
      <c r="C26" s="39"/>
      <c r="D26" s="39"/>
      <c r="E26" s="39"/>
      <c r="F26" s="39"/>
      <c r="G26" s="39"/>
      <c r="H26" s="39"/>
      <c r="L26" s="39"/>
      <c r="M26" s="39"/>
      <c r="N26" s="39"/>
      <c r="O26" s="39"/>
      <c r="P26" s="39"/>
      <c r="Q26" s="39"/>
      <c r="R26" s="41"/>
    </row>
    <row r="27" spans="1:18" ht="15.75" x14ac:dyDescent="0.25">
      <c r="A27" s="38"/>
      <c r="B27" s="39"/>
      <c r="C27" s="39"/>
      <c r="D27" s="39"/>
      <c r="E27" s="39"/>
      <c r="F27" s="39"/>
      <c r="G27" s="39"/>
      <c r="H27" s="39"/>
      <c r="I27" s="39"/>
      <c r="J27" s="39"/>
      <c r="K27" s="39"/>
      <c r="L27" s="39"/>
      <c r="M27" s="39"/>
      <c r="N27" s="39"/>
      <c r="O27" s="39"/>
      <c r="P27" s="39"/>
      <c r="Q27" s="39"/>
      <c r="R27" s="41"/>
    </row>
    <row r="28" spans="1:18" ht="15.75" x14ac:dyDescent="0.25">
      <c r="A28" s="38"/>
      <c r="B28" s="39"/>
      <c r="C28" s="39"/>
      <c r="D28" s="39"/>
      <c r="E28" s="39"/>
      <c r="F28" s="39"/>
      <c r="G28" s="39"/>
      <c r="H28" s="39"/>
      <c r="I28" s="39"/>
      <c r="J28" s="39"/>
      <c r="K28" s="39"/>
      <c r="L28" s="39"/>
      <c r="M28" s="39"/>
      <c r="N28" s="39"/>
      <c r="O28" s="39"/>
      <c r="P28" s="39"/>
      <c r="Q28" s="39"/>
      <c r="R28" s="41"/>
    </row>
    <row r="29" spans="1:18" ht="15.75" x14ac:dyDescent="0.25">
      <c r="A29" s="38"/>
      <c r="B29" s="39"/>
      <c r="C29" s="39"/>
      <c r="D29" s="39"/>
      <c r="E29" s="39"/>
      <c r="F29" s="39"/>
      <c r="G29" s="39"/>
      <c r="H29" s="39"/>
      <c r="I29" s="39"/>
      <c r="J29" s="39"/>
      <c r="K29" s="39"/>
      <c r="L29" s="39"/>
      <c r="M29" s="39"/>
      <c r="N29" s="39"/>
      <c r="O29" s="39"/>
      <c r="P29" s="39"/>
      <c r="Q29" s="39"/>
      <c r="R29" s="41"/>
    </row>
    <row r="30" spans="1:18" ht="15.75" x14ac:dyDescent="0.25">
      <c r="A30" s="38"/>
      <c r="B30" s="39"/>
      <c r="C30" s="39"/>
      <c r="D30" s="39"/>
      <c r="E30" s="39"/>
      <c r="F30" s="39"/>
      <c r="G30" s="39"/>
      <c r="H30" s="39"/>
      <c r="I30" s="39"/>
      <c r="J30" s="39"/>
      <c r="K30" s="39"/>
      <c r="L30" s="39"/>
      <c r="M30" s="39"/>
      <c r="N30" s="39"/>
      <c r="O30" s="39"/>
      <c r="P30" s="39"/>
      <c r="Q30" s="39"/>
      <c r="R30" s="41"/>
    </row>
    <row r="31" spans="1:18" ht="23.25" x14ac:dyDescent="0.35">
      <c r="A31" s="38"/>
      <c r="B31" s="39"/>
      <c r="C31" s="39"/>
      <c r="D31" s="39"/>
      <c r="E31" s="39"/>
      <c r="F31" s="39"/>
      <c r="G31" s="39"/>
      <c r="H31" s="39"/>
      <c r="I31" s="39"/>
      <c r="J31" s="39"/>
      <c r="K31" s="39"/>
      <c r="L31" s="39"/>
      <c r="M31" s="246" t="s">
        <v>1123</v>
      </c>
      <c r="N31" s="246"/>
      <c r="O31" s="246"/>
      <c r="P31" s="246"/>
      <c r="Q31" s="246"/>
      <c r="R31" s="41"/>
    </row>
    <row r="32" spans="1:18" ht="15.75" x14ac:dyDescent="0.25">
      <c r="A32" s="38"/>
      <c r="B32" s="39"/>
      <c r="C32" s="39"/>
      <c r="D32" s="39"/>
      <c r="E32" s="39"/>
      <c r="F32" s="39"/>
      <c r="G32" s="39"/>
      <c r="H32" s="39"/>
      <c r="I32" s="39"/>
      <c r="J32" s="39"/>
      <c r="K32" s="39"/>
      <c r="L32" s="39"/>
      <c r="M32" s="39"/>
      <c r="N32" s="39"/>
      <c r="O32" s="39"/>
      <c r="P32" s="39"/>
      <c r="Q32" s="39"/>
      <c r="R32" s="41"/>
    </row>
    <row r="33" spans="1:18" ht="15.75" x14ac:dyDescent="0.25">
      <c r="A33" s="38"/>
      <c r="B33" s="39"/>
      <c r="C33" s="39"/>
      <c r="D33" s="39"/>
      <c r="E33" s="39"/>
      <c r="F33" s="39"/>
      <c r="G33" s="39"/>
      <c r="H33" s="39"/>
      <c r="I33" s="39"/>
      <c r="J33" s="39"/>
      <c r="K33" s="39"/>
      <c r="L33" s="39"/>
      <c r="M33" s="247"/>
      <c r="N33" s="247"/>
      <c r="O33" s="247"/>
      <c r="P33" s="247"/>
      <c r="Q33" s="247"/>
      <c r="R33" s="41"/>
    </row>
    <row r="34" spans="1:18" ht="15.75" x14ac:dyDescent="0.25">
      <c r="A34" s="38"/>
      <c r="B34" s="39"/>
      <c r="C34" s="39"/>
      <c r="D34" s="39"/>
      <c r="E34" s="39"/>
      <c r="F34" s="39"/>
      <c r="G34" s="39"/>
      <c r="H34" s="39"/>
      <c r="I34" s="39"/>
      <c r="J34" s="39"/>
      <c r="K34" s="39"/>
      <c r="L34" s="39"/>
      <c r="M34" s="39"/>
      <c r="N34" s="39"/>
      <c r="O34" s="39"/>
      <c r="P34" s="39"/>
      <c r="Q34" s="39"/>
      <c r="R34" s="41"/>
    </row>
    <row r="35" spans="1:18" ht="15.75" x14ac:dyDescent="0.25">
      <c r="A35" s="38"/>
      <c r="B35" s="39"/>
      <c r="C35" s="39"/>
      <c r="D35" s="39"/>
      <c r="E35" s="39"/>
      <c r="F35" s="39"/>
      <c r="G35" s="39"/>
      <c r="H35" s="39"/>
      <c r="I35" s="39"/>
      <c r="J35" s="39"/>
      <c r="K35" s="39"/>
      <c r="L35" s="39"/>
      <c r="M35" s="39"/>
      <c r="N35" s="39"/>
      <c r="O35" s="39"/>
      <c r="P35" s="39"/>
      <c r="Q35" s="39"/>
      <c r="R35" s="41"/>
    </row>
    <row r="36" spans="1:18" ht="15.75" x14ac:dyDescent="0.25">
      <c r="A36" s="38"/>
      <c r="B36" s="39"/>
      <c r="C36" s="39"/>
      <c r="D36" s="39"/>
      <c r="E36" s="39"/>
      <c r="F36" s="39"/>
      <c r="G36" s="39"/>
      <c r="H36" s="39"/>
      <c r="I36" s="39"/>
      <c r="J36" s="39"/>
      <c r="K36" s="39"/>
      <c r="L36" s="39"/>
      <c r="M36" s="39"/>
      <c r="N36" s="39"/>
      <c r="O36" s="39"/>
      <c r="P36" s="39"/>
      <c r="Q36" s="39"/>
      <c r="R36" s="41"/>
    </row>
    <row r="37" spans="1:18" ht="16.5" thickBot="1" x14ac:dyDescent="0.3">
      <c r="A37" s="38"/>
      <c r="B37" s="42"/>
      <c r="C37" s="42"/>
      <c r="D37" s="42"/>
      <c r="E37" s="42"/>
      <c r="F37" s="42"/>
      <c r="G37" s="42"/>
      <c r="H37" s="42"/>
      <c r="I37" s="42"/>
      <c r="J37" s="42"/>
      <c r="K37" s="42"/>
      <c r="L37" s="42"/>
      <c r="M37" s="42"/>
      <c r="N37" s="42"/>
      <c r="O37" s="42"/>
      <c r="P37" s="42"/>
      <c r="Q37" s="42"/>
      <c r="R37" s="43"/>
    </row>
    <row r="38" spans="1:18" ht="13.5" thickTop="1" x14ac:dyDescent="0.2"/>
  </sheetData>
  <mergeCells count="9">
    <mergeCell ref="C3:Q3"/>
    <mergeCell ref="C5:Q5"/>
    <mergeCell ref="C8:Q8"/>
    <mergeCell ref="M33:Q33"/>
    <mergeCell ref="C13:Q13"/>
    <mergeCell ref="C15:Q15"/>
    <mergeCell ref="M31:Q31"/>
    <mergeCell ref="H20:L20"/>
    <mergeCell ref="G23:M23"/>
  </mergeCells>
  <pageMargins left="0.59055118110236227" right="0.19685039370078741" top="0.19685039370078741" bottom="0.19685039370078741" header="0.31496062992125984" footer="0.31496062992125984"/>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9"/>
  <sheetViews>
    <sheetView view="pageBreakPreview" zoomScale="70" zoomScaleNormal="70" zoomScaleSheetLayoutView="70" workbookViewId="0">
      <pane ySplit="3" topLeftCell="A4" activePane="bottomLeft" state="frozen"/>
      <selection pane="bottomLeft" activeCell="F5" sqref="F5"/>
    </sheetView>
  </sheetViews>
  <sheetFormatPr defaultRowHeight="15" x14ac:dyDescent="0.25"/>
  <cols>
    <col min="1" max="1" width="9.140625" style="7"/>
    <col min="2" max="2" width="13.28515625" style="91" customWidth="1"/>
    <col min="3" max="3" width="10.85546875" style="7" customWidth="1"/>
    <col min="4" max="4" width="22" style="7" customWidth="1"/>
    <col min="5" max="5" width="30.7109375" style="7" customWidth="1"/>
    <col min="6" max="6" width="22.85546875" style="7" customWidth="1"/>
    <col min="7" max="7" width="16.7109375" style="18" customWidth="1"/>
    <col min="8" max="8" width="17.140625" style="87" customWidth="1"/>
    <col min="9" max="9" width="13.5703125" style="19" customWidth="1"/>
    <col min="10" max="10" width="14" style="20" bestFit="1" customWidth="1"/>
    <col min="11" max="11" width="15" style="19" customWidth="1"/>
    <col min="12" max="12" width="37.42578125" style="8" customWidth="1"/>
    <col min="13" max="13" width="20" style="8" customWidth="1"/>
    <col min="14" max="14" width="32.140625" style="8" customWidth="1"/>
    <col min="15" max="15" width="40.5703125" style="8" customWidth="1"/>
    <col min="16" max="16" width="43.28515625" style="8" customWidth="1"/>
    <col min="17" max="20" width="9.140625" style="14" hidden="1" customWidth="1"/>
    <col min="21" max="16384" width="9.140625" style="6"/>
  </cols>
  <sheetData>
    <row r="1" spans="1:20" s="22" customFormat="1" ht="20.25" customHeight="1" x14ac:dyDescent="0.4">
      <c r="A1" s="185"/>
      <c r="B1" s="251" t="s">
        <v>1532</v>
      </c>
      <c r="C1" s="251"/>
      <c r="D1" s="251"/>
      <c r="E1" s="251"/>
      <c r="F1" s="251"/>
      <c r="G1" s="251"/>
      <c r="H1" s="251"/>
      <c r="I1" s="251"/>
      <c r="J1" s="251"/>
      <c r="K1" s="251"/>
      <c r="L1" s="251"/>
      <c r="M1" s="251"/>
      <c r="N1" s="251"/>
      <c r="O1" s="251"/>
      <c r="P1" s="251"/>
      <c r="Q1" s="21"/>
      <c r="R1" s="21"/>
      <c r="S1" s="21"/>
      <c r="T1" s="21"/>
    </row>
    <row r="2" spans="1:20" ht="20.25" customHeight="1" x14ac:dyDescent="0.25">
      <c r="H2" s="85"/>
      <c r="I2" s="18"/>
    </row>
    <row r="3" spans="1:20" s="10" customFormat="1" ht="145.5" customHeight="1" x14ac:dyDescent="0.2">
      <c r="A3" s="184" t="s">
        <v>1682</v>
      </c>
      <c r="B3" s="176" t="s">
        <v>1691</v>
      </c>
      <c r="C3" s="72" t="s">
        <v>2</v>
      </c>
      <c r="D3" s="72" t="s">
        <v>1710</v>
      </c>
      <c r="E3" s="72" t="s">
        <v>1711</v>
      </c>
      <c r="F3" s="72" t="s">
        <v>1105</v>
      </c>
      <c r="G3" s="73" t="s">
        <v>1124</v>
      </c>
      <c r="H3" s="86" t="s">
        <v>1100</v>
      </c>
      <c r="I3" s="73" t="s">
        <v>1098</v>
      </c>
      <c r="J3" s="74" t="s">
        <v>1099</v>
      </c>
      <c r="K3" s="73" t="s">
        <v>1101</v>
      </c>
      <c r="L3" s="72" t="s">
        <v>1102</v>
      </c>
      <c r="M3" s="72" t="s">
        <v>1106</v>
      </c>
      <c r="N3" s="72" t="s">
        <v>1730</v>
      </c>
      <c r="O3" s="72" t="s">
        <v>1082</v>
      </c>
      <c r="P3" s="72" t="s">
        <v>1104</v>
      </c>
      <c r="Q3" s="15"/>
      <c r="R3" s="15"/>
      <c r="S3" s="15"/>
      <c r="T3" s="15"/>
    </row>
    <row r="4" spans="1:20" s="12" customFormat="1" ht="54.75" customHeight="1" x14ac:dyDescent="0.25">
      <c r="A4" s="203"/>
      <c r="B4" s="254" t="s">
        <v>1695</v>
      </c>
      <c r="C4" s="255"/>
      <c r="D4" s="255"/>
      <c r="E4" s="255"/>
      <c r="F4" s="255"/>
      <c r="G4" s="255"/>
      <c r="H4" s="255"/>
      <c r="I4" s="255"/>
      <c r="J4" s="255"/>
      <c r="K4" s="255"/>
      <c r="L4" s="255"/>
      <c r="M4" s="255"/>
      <c r="N4" s="255"/>
      <c r="O4" s="255"/>
      <c r="P4" s="255"/>
      <c r="Q4" s="13"/>
      <c r="R4" s="13"/>
      <c r="S4" s="13"/>
      <c r="T4" s="13"/>
    </row>
    <row r="5" spans="1:20" s="71" customFormat="1" ht="108.75" customHeight="1" x14ac:dyDescent="0.25">
      <c r="A5" s="93">
        <v>1</v>
      </c>
      <c r="B5" s="182">
        <v>4</v>
      </c>
      <c r="C5" s="102">
        <v>370</v>
      </c>
      <c r="D5" s="102" t="s">
        <v>450</v>
      </c>
      <c r="E5" s="102" t="s">
        <v>267</v>
      </c>
      <c r="F5" s="102" t="s">
        <v>75</v>
      </c>
      <c r="G5" s="69">
        <v>48800</v>
      </c>
      <c r="H5" s="69">
        <v>557296</v>
      </c>
      <c r="I5" s="69"/>
      <c r="J5" s="135"/>
      <c r="K5" s="69">
        <v>557296</v>
      </c>
      <c r="L5" s="134" t="s">
        <v>467</v>
      </c>
      <c r="M5" s="102"/>
      <c r="N5" s="175" t="s">
        <v>1677</v>
      </c>
      <c r="O5" s="102"/>
      <c r="P5" s="102"/>
      <c r="Q5" s="70"/>
      <c r="R5" s="70"/>
      <c r="S5" s="70"/>
      <c r="T5" s="70"/>
    </row>
    <row r="6" spans="1:20" s="71" customFormat="1" ht="147" customHeight="1" x14ac:dyDescent="0.25">
      <c r="A6" s="93">
        <v>2</v>
      </c>
      <c r="B6" s="182">
        <v>5</v>
      </c>
      <c r="C6" s="102">
        <v>371</v>
      </c>
      <c r="D6" s="102" t="s">
        <v>450</v>
      </c>
      <c r="E6" s="102" t="s">
        <v>267</v>
      </c>
      <c r="F6" s="102" t="s">
        <v>76</v>
      </c>
      <c r="G6" s="69">
        <v>7200</v>
      </c>
      <c r="H6" s="69">
        <v>82224</v>
      </c>
      <c r="I6" s="69"/>
      <c r="J6" s="135"/>
      <c r="K6" s="69">
        <v>82224</v>
      </c>
      <c r="L6" s="134" t="s">
        <v>466</v>
      </c>
      <c r="M6" s="102"/>
      <c r="N6" s="175" t="s">
        <v>1676</v>
      </c>
      <c r="O6" s="102"/>
      <c r="P6" s="102"/>
      <c r="Q6" s="70"/>
      <c r="R6" s="70"/>
      <c r="S6" s="70"/>
      <c r="T6" s="70"/>
    </row>
    <row r="7" spans="1:20" s="70" customFormat="1" ht="110.25" customHeight="1" x14ac:dyDescent="0.25">
      <c r="A7" s="93">
        <v>3</v>
      </c>
      <c r="B7" s="182">
        <v>11</v>
      </c>
      <c r="C7" s="102">
        <v>692</v>
      </c>
      <c r="D7" s="102" t="s">
        <v>458</v>
      </c>
      <c r="E7" s="102" t="s">
        <v>457</v>
      </c>
      <c r="F7" s="102" t="s">
        <v>1551</v>
      </c>
      <c r="G7" s="69">
        <v>5922</v>
      </c>
      <c r="H7" s="69">
        <v>674219.7</v>
      </c>
      <c r="I7" s="69"/>
      <c r="J7" s="135"/>
      <c r="K7" s="69">
        <v>674219.7</v>
      </c>
      <c r="L7" s="102" t="s">
        <v>1645</v>
      </c>
      <c r="M7" s="102"/>
      <c r="N7" s="102" t="s">
        <v>1552</v>
      </c>
      <c r="O7" s="102"/>
      <c r="P7" s="102"/>
    </row>
    <row r="8" spans="1:20" s="71" customFormat="1" ht="75" x14ac:dyDescent="0.25">
      <c r="A8" s="93">
        <v>4</v>
      </c>
      <c r="B8" s="182">
        <v>23</v>
      </c>
      <c r="C8" s="102">
        <v>390</v>
      </c>
      <c r="D8" s="102" t="s">
        <v>464</v>
      </c>
      <c r="E8" s="102" t="s">
        <v>340</v>
      </c>
      <c r="F8" s="102" t="s">
        <v>341</v>
      </c>
      <c r="G8" s="69">
        <v>16115</v>
      </c>
      <c r="H8" s="69">
        <v>485061.5</v>
      </c>
      <c r="I8" s="69">
        <v>0</v>
      </c>
      <c r="J8" s="135"/>
      <c r="K8" s="69">
        <v>485061.5</v>
      </c>
      <c r="L8" s="102" t="s">
        <v>982</v>
      </c>
      <c r="M8" s="102"/>
      <c r="N8" s="102" t="s">
        <v>498</v>
      </c>
      <c r="O8" s="102"/>
      <c r="P8" s="102"/>
      <c r="Q8" s="70"/>
      <c r="R8" s="70"/>
      <c r="S8" s="70"/>
      <c r="T8" s="70"/>
    </row>
    <row r="9" spans="1:20" s="71" customFormat="1" ht="75" x14ac:dyDescent="0.25">
      <c r="A9" s="93">
        <v>5</v>
      </c>
      <c r="B9" s="182">
        <v>25</v>
      </c>
      <c r="C9" s="102">
        <v>391</v>
      </c>
      <c r="D9" s="102" t="s">
        <v>464</v>
      </c>
      <c r="E9" s="102" t="s">
        <v>344</v>
      </c>
      <c r="F9" s="102" t="s">
        <v>345</v>
      </c>
      <c r="G9" s="69">
        <v>31612</v>
      </c>
      <c r="H9" s="69">
        <v>1003364.88</v>
      </c>
      <c r="I9" s="69">
        <v>0</v>
      </c>
      <c r="J9" s="135"/>
      <c r="K9" s="69">
        <v>1003364.88</v>
      </c>
      <c r="L9" s="102" t="s">
        <v>479</v>
      </c>
      <c r="M9" s="102"/>
      <c r="N9" s="102" t="s">
        <v>480</v>
      </c>
      <c r="O9" s="102"/>
      <c r="P9" s="102"/>
      <c r="Q9" s="70"/>
      <c r="R9" s="70"/>
      <c r="S9" s="70"/>
      <c r="T9" s="70"/>
    </row>
    <row r="10" spans="1:20" s="66" customFormat="1" ht="117.75" customHeight="1" x14ac:dyDescent="0.25">
      <c r="A10" s="46">
        <v>6</v>
      </c>
      <c r="B10" s="181">
        <v>28</v>
      </c>
      <c r="C10" s="102">
        <v>397</v>
      </c>
      <c r="D10" s="97" t="s">
        <v>366</v>
      </c>
      <c r="E10" s="97" t="s">
        <v>460</v>
      </c>
      <c r="F10" s="97" t="s">
        <v>352</v>
      </c>
      <c r="G10" s="98">
        <v>1745</v>
      </c>
      <c r="H10" s="98">
        <v>63657.599999999999</v>
      </c>
      <c r="I10" s="98">
        <v>0</v>
      </c>
      <c r="J10" s="95"/>
      <c r="K10" s="98">
        <v>63657.599999999999</v>
      </c>
      <c r="L10" s="97" t="s">
        <v>482</v>
      </c>
      <c r="M10" s="97"/>
      <c r="N10" s="97" t="s">
        <v>484</v>
      </c>
      <c r="O10" s="97" t="s">
        <v>1743</v>
      </c>
      <c r="P10" s="103" t="s">
        <v>1742</v>
      </c>
      <c r="Q10" s="65"/>
      <c r="R10" s="65"/>
      <c r="S10" s="65"/>
      <c r="T10" s="65"/>
    </row>
    <row r="11" spans="1:20" s="71" customFormat="1" ht="123" customHeight="1" x14ac:dyDescent="0.25">
      <c r="A11" s="93">
        <v>7</v>
      </c>
      <c r="B11" s="182">
        <v>29</v>
      </c>
      <c r="C11" s="102">
        <v>550</v>
      </c>
      <c r="D11" s="102" t="s">
        <v>485</v>
      </c>
      <c r="E11" s="102" t="s">
        <v>461</v>
      </c>
      <c r="F11" s="102" t="s">
        <v>353</v>
      </c>
      <c r="G11" s="69">
        <v>1635</v>
      </c>
      <c r="H11" s="69">
        <v>74229</v>
      </c>
      <c r="I11" s="69">
        <v>0</v>
      </c>
      <c r="J11" s="135"/>
      <c r="K11" s="69">
        <v>74229</v>
      </c>
      <c r="L11" s="102" t="s">
        <v>463</v>
      </c>
      <c r="M11" s="102"/>
      <c r="N11" s="102" t="s">
        <v>1673</v>
      </c>
      <c r="O11" s="102"/>
      <c r="P11" s="102"/>
      <c r="Q11" s="70"/>
      <c r="R11" s="70"/>
      <c r="S11" s="70"/>
      <c r="T11" s="70"/>
    </row>
    <row r="12" spans="1:20" s="71" customFormat="1" ht="123.75" customHeight="1" x14ac:dyDescent="0.25">
      <c r="A12" s="93">
        <v>8</v>
      </c>
      <c r="B12" s="179">
        <v>30</v>
      </c>
      <c r="C12" s="105">
        <v>551</v>
      </c>
      <c r="D12" s="102" t="s">
        <v>486</v>
      </c>
      <c r="E12" s="102" t="s">
        <v>1403</v>
      </c>
      <c r="F12" s="105" t="s">
        <v>357</v>
      </c>
      <c r="G12" s="136">
        <v>5961</v>
      </c>
      <c r="H12" s="69">
        <v>613446.51</v>
      </c>
      <c r="I12" s="69">
        <v>0</v>
      </c>
      <c r="J12" s="133"/>
      <c r="K12" s="69">
        <v>613446.51</v>
      </c>
      <c r="L12" s="102" t="s">
        <v>462</v>
      </c>
      <c r="M12" s="102"/>
      <c r="N12" s="102" t="s">
        <v>1674</v>
      </c>
      <c r="O12" s="102"/>
      <c r="P12" s="102"/>
      <c r="Q12" s="70"/>
      <c r="R12" s="70"/>
      <c r="S12" s="70"/>
      <c r="T12" s="70"/>
    </row>
    <row r="13" spans="1:20" s="70" customFormat="1" ht="156.75" customHeight="1" x14ac:dyDescent="0.25">
      <c r="A13" s="93">
        <v>9</v>
      </c>
      <c r="B13" s="182">
        <v>35</v>
      </c>
      <c r="C13" s="102">
        <v>576</v>
      </c>
      <c r="D13" s="102" t="s">
        <v>464</v>
      </c>
      <c r="E13" s="102" t="s">
        <v>344</v>
      </c>
      <c r="F13" s="102" t="s">
        <v>506</v>
      </c>
      <c r="G13" s="69">
        <v>872</v>
      </c>
      <c r="H13" s="69">
        <v>27677.279999999999</v>
      </c>
      <c r="I13" s="69">
        <v>0</v>
      </c>
      <c r="J13" s="135"/>
      <c r="K13" s="69">
        <v>27677.279999999999</v>
      </c>
      <c r="L13" s="102" t="s">
        <v>507</v>
      </c>
      <c r="M13" s="102"/>
      <c r="N13" s="102" t="s">
        <v>508</v>
      </c>
      <c r="O13" s="102"/>
      <c r="P13" s="102"/>
    </row>
    <row r="14" spans="1:20" s="70" customFormat="1" ht="129" customHeight="1" x14ac:dyDescent="0.25">
      <c r="A14" s="93">
        <v>10</v>
      </c>
      <c r="B14" s="182">
        <v>36</v>
      </c>
      <c r="C14" s="102">
        <v>580</v>
      </c>
      <c r="D14" s="102" t="s">
        <v>464</v>
      </c>
      <c r="E14" s="102" t="s">
        <v>342</v>
      </c>
      <c r="F14" s="102" t="s">
        <v>509</v>
      </c>
      <c r="G14" s="69">
        <v>7974</v>
      </c>
      <c r="H14" s="69">
        <v>465761.34</v>
      </c>
      <c r="I14" s="69">
        <v>0</v>
      </c>
      <c r="J14" s="135"/>
      <c r="K14" s="69">
        <v>465761.34</v>
      </c>
      <c r="L14" s="102" t="s">
        <v>510</v>
      </c>
      <c r="M14" s="102"/>
      <c r="N14" s="102" t="s">
        <v>511</v>
      </c>
      <c r="O14" s="102"/>
      <c r="P14" s="102"/>
    </row>
    <row r="15" spans="1:20" s="71" customFormat="1" ht="150.75" customHeight="1" x14ac:dyDescent="0.25">
      <c r="A15" s="93">
        <v>11</v>
      </c>
      <c r="B15" s="182">
        <v>43</v>
      </c>
      <c r="C15" s="102">
        <v>600</v>
      </c>
      <c r="D15" s="102" t="s">
        <v>1242</v>
      </c>
      <c r="E15" s="102" t="s">
        <v>1253</v>
      </c>
      <c r="F15" s="102" t="s">
        <v>1254</v>
      </c>
      <c r="G15" s="69">
        <v>2400</v>
      </c>
      <c r="H15" s="69">
        <v>83040</v>
      </c>
      <c r="I15" s="69"/>
      <c r="J15" s="135"/>
      <c r="K15" s="69">
        <v>83040</v>
      </c>
      <c r="L15" s="102" t="s">
        <v>1255</v>
      </c>
      <c r="M15" s="102"/>
      <c r="N15" s="102" t="s">
        <v>1256</v>
      </c>
      <c r="O15" s="102"/>
      <c r="P15" s="102"/>
      <c r="Q15" s="70"/>
      <c r="R15" s="70"/>
      <c r="S15" s="70"/>
      <c r="T15" s="70"/>
    </row>
    <row r="16" spans="1:20" s="71" customFormat="1" ht="89.25" customHeight="1" x14ac:dyDescent="0.25">
      <c r="A16" s="93">
        <v>12</v>
      </c>
      <c r="B16" s="182">
        <v>44</v>
      </c>
      <c r="C16" s="102">
        <v>589</v>
      </c>
      <c r="D16" s="102" t="s">
        <v>1348</v>
      </c>
      <c r="E16" s="102" t="s">
        <v>512</v>
      </c>
      <c r="F16" s="102" t="s">
        <v>513</v>
      </c>
      <c r="G16" s="69">
        <v>50590</v>
      </c>
      <c r="H16" s="69">
        <v>2688858.5</v>
      </c>
      <c r="I16" s="69" t="s">
        <v>1241</v>
      </c>
      <c r="J16" s="135"/>
      <c r="K16" s="69">
        <v>2688858.5</v>
      </c>
      <c r="L16" s="102" t="s">
        <v>514</v>
      </c>
      <c r="M16" s="102"/>
      <c r="N16" s="102" t="s">
        <v>1257</v>
      </c>
      <c r="O16" s="102"/>
      <c r="P16" s="102"/>
      <c r="Q16" s="70"/>
      <c r="R16" s="70"/>
      <c r="S16" s="70"/>
      <c r="T16" s="70"/>
    </row>
    <row r="17" spans="1:20" s="138" customFormat="1" ht="125.25" customHeight="1" x14ac:dyDescent="0.25">
      <c r="A17" s="154">
        <v>13</v>
      </c>
      <c r="B17" s="182">
        <v>86</v>
      </c>
      <c r="C17" s="102">
        <v>648</v>
      </c>
      <c r="D17" s="102" t="s">
        <v>1346</v>
      </c>
      <c r="E17" s="102" t="s">
        <v>1646</v>
      </c>
      <c r="F17" s="102" t="s">
        <v>1343</v>
      </c>
      <c r="G17" s="69">
        <v>21747</v>
      </c>
      <c r="H17" s="69">
        <v>1155853.05</v>
      </c>
      <c r="I17" s="69">
        <v>0</v>
      </c>
      <c r="J17" s="135"/>
      <c r="K17" s="69">
        <v>1155853.05</v>
      </c>
      <c r="L17" s="102" t="s">
        <v>1486</v>
      </c>
      <c r="M17" s="102"/>
      <c r="N17" s="175" t="s">
        <v>1678</v>
      </c>
      <c r="O17" s="102"/>
      <c r="P17" s="102"/>
      <c r="Q17" s="137"/>
      <c r="R17" s="137"/>
      <c r="S17" s="137"/>
      <c r="T17" s="137"/>
    </row>
    <row r="18" spans="1:20" s="138" customFormat="1" ht="145.5" customHeight="1" x14ac:dyDescent="0.25">
      <c r="A18" s="154">
        <v>14</v>
      </c>
      <c r="B18" s="182">
        <v>87</v>
      </c>
      <c r="C18" s="102">
        <v>649</v>
      </c>
      <c r="D18" s="102" t="s">
        <v>1346</v>
      </c>
      <c r="E18" s="102" t="s">
        <v>1647</v>
      </c>
      <c r="F18" s="102" t="s">
        <v>1344</v>
      </c>
      <c r="G18" s="69">
        <v>7960</v>
      </c>
      <c r="H18" s="69">
        <v>308688.8</v>
      </c>
      <c r="I18" s="69">
        <v>0</v>
      </c>
      <c r="J18" s="135"/>
      <c r="K18" s="69">
        <v>308688.8</v>
      </c>
      <c r="L18" s="102" t="s">
        <v>1487</v>
      </c>
      <c r="M18" s="102"/>
      <c r="N18" s="175" t="s">
        <v>1680</v>
      </c>
      <c r="O18" s="102"/>
      <c r="P18" s="102"/>
      <c r="Q18" s="137"/>
      <c r="R18" s="137"/>
      <c r="S18" s="137"/>
      <c r="T18" s="137"/>
    </row>
    <row r="19" spans="1:20" s="138" customFormat="1" ht="165" x14ac:dyDescent="0.25">
      <c r="A19" s="154">
        <v>15</v>
      </c>
      <c r="B19" s="182">
        <v>88</v>
      </c>
      <c r="C19" s="102">
        <v>603</v>
      </c>
      <c r="D19" s="102" t="s">
        <v>1346</v>
      </c>
      <c r="E19" s="102" t="s">
        <v>1648</v>
      </c>
      <c r="F19" s="102" t="s">
        <v>1350</v>
      </c>
      <c r="G19" s="69">
        <v>4370</v>
      </c>
      <c r="H19" s="69">
        <v>131537</v>
      </c>
      <c r="I19" s="69">
        <v>0</v>
      </c>
      <c r="J19" s="135"/>
      <c r="K19" s="69">
        <v>131537</v>
      </c>
      <c r="L19" s="102" t="s">
        <v>1488</v>
      </c>
      <c r="M19" s="102"/>
      <c r="N19" s="175" t="s">
        <v>1679</v>
      </c>
      <c r="O19" s="102"/>
      <c r="P19" s="102"/>
      <c r="Q19" s="137"/>
      <c r="R19" s="137"/>
      <c r="S19" s="137"/>
      <c r="T19" s="137"/>
    </row>
    <row r="20" spans="1:20" s="138" customFormat="1" ht="142.5" customHeight="1" x14ac:dyDescent="0.25">
      <c r="A20" s="154">
        <v>16</v>
      </c>
      <c r="B20" s="179">
        <v>92</v>
      </c>
      <c r="C20" s="105">
        <v>660</v>
      </c>
      <c r="D20" s="102" t="s">
        <v>1410</v>
      </c>
      <c r="E20" s="102" t="s">
        <v>1409</v>
      </c>
      <c r="F20" s="105" t="s">
        <v>1411</v>
      </c>
      <c r="G20" s="136">
        <v>392</v>
      </c>
      <c r="H20" s="69">
        <v>40340.720000000001</v>
      </c>
      <c r="I20" s="69">
        <v>0</v>
      </c>
      <c r="J20" s="133"/>
      <c r="K20" s="69">
        <v>40340.720000000001</v>
      </c>
      <c r="L20" s="102" t="s">
        <v>1412</v>
      </c>
      <c r="M20" s="102"/>
      <c r="N20" s="102" t="s">
        <v>1672</v>
      </c>
      <c r="O20" s="102"/>
      <c r="P20" s="102"/>
      <c r="Q20" s="137"/>
      <c r="R20" s="137"/>
      <c r="S20" s="137"/>
      <c r="T20" s="137"/>
    </row>
    <row r="21" spans="1:20" s="138" customFormat="1" ht="143.25" customHeight="1" x14ac:dyDescent="0.25">
      <c r="A21" s="154">
        <v>17</v>
      </c>
      <c r="B21" s="179">
        <v>93</v>
      </c>
      <c r="C21" s="105">
        <v>658</v>
      </c>
      <c r="D21" s="102" t="s">
        <v>1413</v>
      </c>
      <c r="E21" s="102" t="s">
        <v>1414</v>
      </c>
      <c r="F21" s="105" t="s">
        <v>1415</v>
      </c>
      <c r="G21" s="136">
        <v>500</v>
      </c>
      <c r="H21" s="69">
        <v>51455</v>
      </c>
      <c r="I21" s="69">
        <v>0</v>
      </c>
      <c r="J21" s="133"/>
      <c r="K21" s="69">
        <v>51455</v>
      </c>
      <c r="L21" s="102" t="s">
        <v>1416</v>
      </c>
      <c r="M21" s="102"/>
      <c r="N21" s="102" t="s">
        <v>1675</v>
      </c>
      <c r="O21" s="102"/>
      <c r="P21" s="102"/>
      <c r="Q21" s="137"/>
      <c r="R21" s="137"/>
      <c r="S21" s="137"/>
      <c r="T21" s="137"/>
    </row>
    <row r="22" spans="1:20" s="138" customFormat="1" ht="154.5" customHeight="1" x14ac:dyDescent="0.25">
      <c r="A22" s="154">
        <v>18</v>
      </c>
      <c r="B22" s="179">
        <v>95</v>
      </c>
      <c r="C22" s="105">
        <v>668</v>
      </c>
      <c r="D22" s="102" t="s">
        <v>1430</v>
      </c>
      <c r="E22" s="102" t="s">
        <v>1431</v>
      </c>
      <c r="F22" s="105" t="s">
        <v>1456</v>
      </c>
      <c r="G22" s="136">
        <v>912</v>
      </c>
      <c r="H22" s="136">
        <v>37629.120000000003</v>
      </c>
      <c r="I22" s="69">
        <v>0</v>
      </c>
      <c r="J22" s="133"/>
      <c r="K22" s="69">
        <v>37629.120000000003</v>
      </c>
      <c r="L22" s="102" t="s">
        <v>1478</v>
      </c>
      <c r="M22" s="102"/>
      <c r="N22" s="102" t="s">
        <v>1671</v>
      </c>
      <c r="O22" s="102"/>
      <c r="P22" s="102"/>
      <c r="Q22" s="137"/>
      <c r="R22" s="137"/>
      <c r="S22" s="137"/>
      <c r="T22" s="137"/>
    </row>
    <row r="23" spans="1:20" s="138" customFormat="1" ht="180" x14ac:dyDescent="0.25">
      <c r="A23" s="154">
        <v>19</v>
      </c>
      <c r="B23" s="179">
        <v>96</v>
      </c>
      <c r="C23" s="105">
        <v>674</v>
      </c>
      <c r="D23" s="102" t="s">
        <v>1432</v>
      </c>
      <c r="E23" s="102" t="s">
        <v>1433</v>
      </c>
      <c r="F23" s="105" t="s">
        <v>1547</v>
      </c>
      <c r="G23" s="136">
        <v>5401</v>
      </c>
      <c r="H23" s="69">
        <v>245205.4</v>
      </c>
      <c r="I23" s="69">
        <v>0</v>
      </c>
      <c r="J23" s="133"/>
      <c r="K23" s="69">
        <v>245205.4</v>
      </c>
      <c r="L23" s="102" t="s">
        <v>1477</v>
      </c>
      <c r="M23" s="102"/>
      <c r="N23" s="175" t="s">
        <v>1681</v>
      </c>
      <c r="O23" s="102"/>
      <c r="P23" s="102"/>
      <c r="Q23" s="137"/>
      <c r="R23" s="137"/>
      <c r="S23" s="137"/>
      <c r="T23" s="137"/>
    </row>
    <row r="24" spans="1:20" s="202" customFormat="1" ht="138.75" customHeight="1" x14ac:dyDescent="0.25">
      <c r="A24" s="195">
        <v>20</v>
      </c>
      <c r="B24" s="196">
        <v>98</v>
      </c>
      <c r="C24" s="195">
        <v>696</v>
      </c>
      <c r="D24" s="197" t="s">
        <v>1563</v>
      </c>
      <c r="E24" s="197" t="s">
        <v>1564</v>
      </c>
      <c r="F24" s="195" t="s">
        <v>1565</v>
      </c>
      <c r="G24" s="198">
        <v>1911</v>
      </c>
      <c r="H24" s="199">
        <v>128304.54</v>
      </c>
      <c r="I24" s="200">
        <v>0</v>
      </c>
      <c r="J24" s="201"/>
      <c r="K24" s="200">
        <v>128304.54</v>
      </c>
      <c r="L24" s="197" t="s">
        <v>1567</v>
      </c>
      <c r="M24" s="197"/>
      <c r="N24" s="197" t="s">
        <v>1566</v>
      </c>
      <c r="O24" s="197" t="s">
        <v>1606</v>
      </c>
      <c r="P24" s="197"/>
    </row>
    <row r="25" spans="1:20" s="137" customFormat="1" ht="135" customHeight="1" x14ac:dyDescent="0.25">
      <c r="A25" s="154">
        <v>21</v>
      </c>
      <c r="B25" s="154">
        <v>100</v>
      </c>
      <c r="C25" s="154">
        <v>707</v>
      </c>
      <c r="D25" s="93" t="s">
        <v>1563</v>
      </c>
      <c r="E25" s="93" t="s">
        <v>1604</v>
      </c>
      <c r="F25" s="154" t="s">
        <v>1600</v>
      </c>
      <c r="G25" s="155">
        <v>900</v>
      </c>
      <c r="H25" s="130">
        <v>60426</v>
      </c>
      <c r="I25" s="130">
        <v>0</v>
      </c>
      <c r="J25" s="156"/>
      <c r="K25" s="130">
        <v>60426</v>
      </c>
      <c r="L25" s="93" t="s">
        <v>1602</v>
      </c>
      <c r="M25" s="93"/>
      <c r="N25" s="93" t="s">
        <v>1601</v>
      </c>
      <c r="O25" s="93" t="s">
        <v>1785</v>
      </c>
      <c r="P25" s="93"/>
    </row>
    <row r="26" spans="1:20" s="47" customFormat="1" ht="94.5" customHeight="1" x14ac:dyDescent="0.25">
      <c r="A26" s="64">
        <v>22</v>
      </c>
      <c r="B26" s="64">
        <v>105</v>
      </c>
      <c r="C26" s="64">
        <v>719</v>
      </c>
      <c r="D26" s="46" t="s">
        <v>1563</v>
      </c>
      <c r="E26" s="46" t="s">
        <v>1637</v>
      </c>
      <c r="F26" s="64" t="s">
        <v>1638</v>
      </c>
      <c r="G26" s="162">
        <v>1684</v>
      </c>
      <c r="H26" s="62">
        <v>113063.76</v>
      </c>
      <c r="I26" s="62"/>
      <c r="J26" s="163"/>
      <c r="K26" s="62">
        <v>113063.76</v>
      </c>
      <c r="L26" s="46" t="s">
        <v>1641</v>
      </c>
      <c r="M26" s="46"/>
      <c r="N26" s="46" t="s">
        <v>1639</v>
      </c>
      <c r="O26" s="46"/>
      <c r="P26" s="46"/>
    </row>
    <row r="27" spans="1:20" s="47" customFormat="1" ht="100.5" customHeight="1" x14ac:dyDescent="0.25">
      <c r="A27" s="64">
        <v>23</v>
      </c>
      <c r="B27" s="64">
        <v>106</v>
      </c>
      <c r="C27" s="64">
        <v>720</v>
      </c>
      <c r="D27" s="46" t="s">
        <v>1563</v>
      </c>
      <c r="E27" s="46" t="s">
        <v>1640</v>
      </c>
      <c r="F27" s="64" t="s">
        <v>1644</v>
      </c>
      <c r="G27" s="162">
        <v>1685</v>
      </c>
      <c r="H27" s="62">
        <v>113130.9</v>
      </c>
      <c r="I27" s="62"/>
      <c r="J27" s="163"/>
      <c r="K27" s="62">
        <v>113130.9</v>
      </c>
      <c r="L27" s="46" t="s">
        <v>1641</v>
      </c>
      <c r="M27" s="46"/>
      <c r="N27" s="46" t="s">
        <v>1642</v>
      </c>
      <c r="O27" s="46"/>
      <c r="P27" s="46"/>
    </row>
    <row r="28" spans="1:20" s="47" customFormat="1" ht="99.75" customHeight="1" x14ac:dyDescent="0.25">
      <c r="A28" s="64">
        <v>24</v>
      </c>
      <c r="B28" s="64">
        <v>109</v>
      </c>
      <c r="C28" s="64"/>
      <c r="D28" s="46" t="s">
        <v>464</v>
      </c>
      <c r="E28" s="46" t="s">
        <v>342</v>
      </c>
      <c r="F28" s="64" t="s">
        <v>1775</v>
      </c>
      <c r="G28" s="162">
        <v>87173</v>
      </c>
      <c r="H28" s="62">
        <v>2749436.42</v>
      </c>
      <c r="I28" s="62"/>
      <c r="J28" s="163"/>
      <c r="K28" s="62">
        <v>2749436.42</v>
      </c>
      <c r="L28" s="46" t="s">
        <v>1777</v>
      </c>
      <c r="M28" s="46"/>
      <c r="N28" s="46" t="s">
        <v>1776</v>
      </c>
      <c r="O28" s="46"/>
      <c r="P28" s="46"/>
    </row>
    <row r="29" spans="1:20" s="47" customFormat="1" ht="95.25" customHeight="1" x14ac:dyDescent="0.25">
      <c r="A29" s="64">
        <v>25</v>
      </c>
      <c r="B29" s="64">
        <v>110</v>
      </c>
      <c r="C29" s="64"/>
      <c r="D29" s="46" t="s">
        <v>464</v>
      </c>
      <c r="E29" s="46" t="s">
        <v>342</v>
      </c>
      <c r="F29" s="64" t="s">
        <v>1778</v>
      </c>
      <c r="G29" s="162">
        <v>5954</v>
      </c>
      <c r="H29" s="62">
        <v>187789.16</v>
      </c>
      <c r="I29" s="62"/>
      <c r="J29" s="163"/>
      <c r="K29" s="62">
        <v>187789.16</v>
      </c>
      <c r="L29" s="46" t="s">
        <v>1777</v>
      </c>
      <c r="M29" s="46"/>
      <c r="N29" s="46" t="s">
        <v>1779</v>
      </c>
      <c r="O29" s="46"/>
      <c r="P29" s="46"/>
    </row>
    <row r="30" spans="1:20" s="11" customFormat="1" ht="62.25" customHeight="1" x14ac:dyDescent="0.2">
      <c r="A30" s="237"/>
      <c r="B30" s="252" t="s">
        <v>1696</v>
      </c>
      <c r="C30" s="253"/>
      <c r="D30" s="253"/>
      <c r="E30" s="253"/>
      <c r="F30" s="253"/>
      <c r="G30" s="253"/>
      <c r="H30" s="253"/>
      <c r="I30" s="253"/>
      <c r="J30" s="253"/>
      <c r="K30" s="253"/>
      <c r="L30" s="253"/>
      <c r="M30" s="253"/>
      <c r="N30" s="253"/>
      <c r="O30" s="253"/>
      <c r="P30" s="253"/>
      <c r="Q30" s="16"/>
      <c r="R30" s="16"/>
      <c r="S30" s="16"/>
      <c r="T30" s="16"/>
    </row>
    <row r="31" spans="1:20" s="56" customFormat="1" ht="75" x14ac:dyDescent="0.2">
      <c r="A31" s="64">
        <v>1</v>
      </c>
      <c r="B31" s="64">
        <v>1</v>
      </c>
      <c r="C31" s="124">
        <v>108</v>
      </c>
      <c r="D31" s="46" t="s">
        <v>1713</v>
      </c>
      <c r="E31" s="46" t="s">
        <v>1603</v>
      </c>
      <c r="F31" s="46" t="s">
        <v>1611</v>
      </c>
      <c r="G31" s="62">
        <v>5690</v>
      </c>
      <c r="H31" s="62">
        <v>1067907.6000000001</v>
      </c>
      <c r="I31" s="62">
        <v>1067907.6000000001</v>
      </c>
      <c r="J31" s="236">
        <v>100</v>
      </c>
      <c r="K31" s="62">
        <v>1142009.6200000001</v>
      </c>
      <c r="L31" s="46" t="s">
        <v>1075</v>
      </c>
      <c r="M31" s="46" t="s">
        <v>0</v>
      </c>
      <c r="N31" s="46" t="s">
        <v>1612</v>
      </c>
      <c r="O31" s="46"/>
      <c r="P31" s="46"/>
      <c r="Q31" s="54"/>
      <c r="R31" s="54"/>
      <c r="S31" s="54"/>
      <c r="T31" s="54"/>
    </row>
    <row r="32" spans="1:20" s="24" customFormat="1" ht="155.25" customHeight="1" x14ac:dyDescent="0.2">
      <c r="A32" s="64">
        <v>2</v>
      </c>
      <c r="B32" s="64">
        <v>11</v>
      </c>
      <c r="C32" s="124">
        <v>202</v>
      </c>
      <c r="D32" s="46" t="s">
        <v>559</v>
      </c>
      <c r="E32" s="46" t="s">
        <v>560</v>
      </c>
      <c r="F32" s="46" t="s">
        <v>746</v>
      </c>
      <c r="G32" s="62"/>
      <c r="H32" s="62">
        <v>900000</v>
      </c>
      <c r="I32" s="62">
        <v>900000</v>
      </c>
      <c r="J32" s="236">
        <v>100</v>
      </c>
      <c r="K32" s="62"/>
      <c r="L32" s="46" t="s">
        <v>1092</v>
      </c>
      <c r="M32" s="46" t="s">
        <v>0</v>
      </c>
      <c r="N32" s="46" t="s">
        <v>553</v>
      </c>
      <c r="O32" s="46"/>
      <c r="P32" s="46"/>
      <c r="Q32" s="17"/>
      <c r="R32" s="17"/>
      <c r="S32" s="17"/>
      <c r="T32" s="17"/>
    </row>
    <row r="33" spans="1:20" s="24" customFormat="1" ht="75" x14ac:dyDescent="0.2">
      <c r="A33" s="64">
        <v>3</v>
      </c>
      <c r="B33" s="64">
        <v>13</v>
      </c>
      <c r="C33" s="154">
        <v>394</v>
      </c>
      <c r="D33" s="46" t="s">
        <v>565</v>
      </c>
      <c r="E33" s="46" t="s">
        <v>566</v>
      </c>
      <c r="F33" s="46" t="s">
        <v>332</v>
      </c>
      <c r="G33" s="62" t="s">
        <v>333</v>
      </c>
      <c r="H33" s="62">
        <v>457619.33</v>
      </c>
      <c r="I33" s="62">
        <v>457619.33</v>
      </c>
      <c r="J33" s="62">
        <v>100</v>
      </c>
      <c r="K33" s="62">
        <v>457619.33</v>
      </c>
      <c r="L33" s="46" t="s">
        <v>570</v>
      </c>
      <c r="M33" s="46"/>
      <c r="N33" s="46" t="s">
        <v>567</v>
      </c>
      <c r="O33" s="46"/>
      <c r="P33" s="46"/>
      <c r="Q33" s="17"/>
      <c r="R33" s="17"/>
      <c r="S33" s="17"/>
      <c r="T33" s="17"/>
    </row>
    <row r="34" spans="1:20" s="24" customFormat="1" ht="106.5" customHeight="1" x14ac:dyDescent="0.2">
      <c r="A34" s="64">
        <v>4</v>
      </c>
      <c r="B34" s="64">
        <v>14</v>
      </c>
      <c r="C34" s="154">
        <v>394</v>
      </c>
      <c r="D34" s="46" t="s">
        <v>565</v>
      </c>
      <c r="E34" s="46" t="s">
        <v>568</v>
      </c>
      <c r="F34" s="46" t="s">
        <v>334</v>
      </c>
      <c r="G34" s="62" t="s">
        <v>569</v>
      </c>
      <c r="H34" s="62">
        <v>817872.84</v>
      </c>
      <c r="I34" s="62">
        <v>817872.84</v>
      </c>
      <c r="J34" s="62">
        <v>100</v>
      </c>
      <c r="K34" s="62">
        <v>817872.84</v>
      </c>
      <c r="L34" s="46" t="s">
        <v>571</v>
      </c>
      <c r="M34" s="46"/>
      <c r="N34" s="46" t="s">
        <v>572</v>
      </c>
      <c r="O34" s="46"/>
      <c r="P34" s="46"/>
      <c r="Q34" s="17"/>
      <c r="R34" s="17"/>
      <c r="S34" s="17"/>
      <c r="T34" s="17"/>
    </row>
    <row r="35" spans="1:20" s="24" customFormat="1" ht="94.5" customHeight="1" x14ac:dyDescent="0.2">
      <c r="A35" s="64">
        <v>5</v>
      </c>
      <c r="B35" s="64">
        <v>15</v>
      </c>
      <c r="C35" s="154">
        <v>394</v>
      </c>
      <c r="D35" s="46" t="s">
        <v>565</v>
      </c>
      <c r="E35" s="46" t="s">
        <v>573</v>
      </c>
      <c r="F35" s="46" t="s">
        <v>335</v>
      </c>
      <c r="G35" s="62" t="s">
        <v>574</v>
      </c>
      <c r="H35" s="62">
        <v>1139180.03</v>
      </c>
      <c r="I35" s="62">
        <v>1139180.03</v>
      </c>
      <c r="J35" s="62">
        <v>100</v>
      </c>
      <c r="K35" s="62">
        <v>1139180.03</v>
      </c>
      <c r="L35" s="46" t="s">
        <v>575</v>
      </c>
      <c r="M35" s="46"/>
      <c r="N35" s="46" t="s">
        <v>576</v>
      </c>
      <c r="O35" s="46"/>
      <c r="P35" s="46"/>
      <c r="Q35" s="17"/>
      <c r="R35" s="17"/>
      <c r="S35" s="17"/>
      <c r="T35" s="17"/>
    </row>
    <row r="36" spans="1:20" s="56" customFormat="1" ht="68.25" customHeight="1" x14ac:dyDescent="0.2">
      <c r="A36" s="64">
        <v>6</v>
      </c>
      <c r="B36" s="64">
        <v>16</v>
      </c>
      <c r="C36" s="154">
        <v>394</v>
      </c>
      <c r="D36" s="46" t="s">
        <v>565</v>
      </c>
      <c r="E36" s="46" t="s">
        <v>577</v>
      </c>
      <c r="F36" s="46" t="s">
        <v>336</v>
      </c>
      <c r="G36" s="62" t="s">
        <v>578</v>
      </c>
      <c r="H36" s="62">
        <v>635311.93999999994</v>
      </c>
      <c r="I36" s="62">
        <v>635311.93999999994</v>
      </c>
      <c r="J36" s="62">
        <v>100</v>
      </c>
      <c r="K36" s="62">
        <v>635311.93999999994</v>
      </c>
      <c r="L36" s="46" t="s">
        <v>579</v>
      </c>
      <c r="M36" s="46"/>
      <c r="N36" s="46" t="s">
        <v>580</v>
      </c>
      <c r="O36" s="46"/>
      <c r="P36" s="46"/>
      <c r="Q36" s="54"/>
      <c r="R36" s="54"/>
      <c r="S36" s="54"/>
      <c r="T36" s="54"/>
    </row>
    <row r="37" spans="1:20" s="165" customFormat="1" ht="120" customHeight="1" x14ac:dyDescent="0.2">
      <c r="A37" s="64">
        <v>7</v>
      </c>
      <c r="B37" s="64">
        <v>17</v>
      </c>
      <c r="C37" s="154">
        <v>394</v>
      </c>
      <c r="D37" s="46" t="s">
        <v>565</v>
      </c>
      <c r="E37" s="46" t="s">
        <v>581</v>
      </c>
      <c r="F37" s="46" t="s">
        <v>337</v>
      </c>
      <c r="G37" s="62" t="s">
        <v>582</v>
      </c>
      <c r="H37" s="62">
        <v>1570023.76</v>
      </c>
      <c r="I37" s="62">
        <v>1570023.76</v>
      </c>
      <c r="J37" s="62">
        <v>100</v>
      </c>
      <c r="K37" s="62">
        <v>1570023.76</v>
      </c>
      <c r="L37" s="46" t="s">
        <v>583</v>
      </c>
      <c r="M37" s="46"/>
      <c r="N37" s="46" t="s">
        <v>584</v>
      </c>
      <c r="O37" s="46"/>
      <c r="P37" s="46"/>
      <c r="Q37" s="164"/>
      <c r="R37" s="164"/>
      <c r="S37" s="164"/>
      <c r="T37" s="164"/>
    </row>
    <row r="38" spans="1:20" s="56" customFormat="1" ht="75" x14ac:dyDescent="0.2">
      <c r="A38" s="64">
        <v>8</v>
      </c>
      <c r="B38" s="64">
        <v>18</v>
      </c>
      <c r="C38" s="154">
        <v>394</v>
      </c>
      <c r="D38" s="46" t="s">
        <v>565</v>
      </c>
      <c r="E38" s="46" t="s">
        <v>585</v>
      </c>
      <c r="F38" s="46" t="s">
        <v>338</v>
      </c>
      <c r="G38" s="62" t="s">
        <v>586</v>
      </c>
      <c r="H38" s="62">
        <v>7302436.0800000001</v>
      </c>
      <c r="I38" s="62">
        <v>7302436.0800000001</v>
      </c>
      <c r="J38" s="62">
        <v>100</v>
      </c>
      <c r="K38" s="62">
        <v>7302436.0800000001</v>
      </c>
      <c r="L38" s="46" t="s">
        <v>587</v>
      </c>
      <c r="M38" s="46"/>
      <c r="N38" s="46" t="s">
        <v>588</v>
      </c>
      <c r="O38" s="46"/>
      <c r="P38" s="46"/>
      <c r="Q38" s="54"/>
      <c r="R38" s="54"/>
      <c r="S38" s="54"/>
      <c r="T38" s="54"/>
    </row>
    <row r="39" spans="1:20" s="56" customFormat="1" ht="112.5" customHeight="1" x14ac:dyDescent="0.2">
      <c r="A39" s="64">
        <v>9</v>
      </c>
      <c r="B39" s="64">
        <v>19</v>
      </c>
      <c r="C39" s="154">
        <v>394</v>
      </c>
      <c r="D39" s="46" t="s">
        <v>565</v>
      </c>
      <c r="E39" s="46" t="s">
        <v>589</v>
      </c>
      <c r="F39" s="46" t="s">
        <v>339</v>
      </c>
      <c r="G39" s="62" t="s">
        <v>590</v>
      </c>
      <c r="H39" s="62">
        <v>2492564.85</v>
      </c>
      <c r="I39" s="62">
        <v>2492564.85</v>
      </c>
      <c r="J39" s="62">
        <v>100</v>
      </c>
      <c r="K39" s="62">
        <v>2492564.85</v>
      </c>
      <c r="L39" s="46" t="s">
        <v>591</v>
      </c>
      <c r="M39" s="46"/>
      <c r="N39" s="46" t="s">
        <v>592</v>
      </c>
      <c r="O39" s="46"/>
      <c r="P39" s="46"/>
      <c r="Q39" s="54"/>
      <c r="R39" s="54"/>
      <c r="S39" s="54"/>
      <c r="T39" s="54"/>
    </row>
    <row r="40" spans="1:20" s="56" customFormat="1" ht="115.5" customHeight="1" x14ac:dyDescent="0.2">
      <c r="A40" s="64">
        <v>10</v>
      </c>
      <c r="B40" s="64">
        <v>20</v>
      </c>
      <c r="C40" s="154">
        <v>394</v>
      </c>
      <c r="D40" s="46" t="s">
        <v>565</v>
      </c>
      <c r="E40" s="46" t="s">
        <v>593</v>
      </c>
      <c r="F40" s="46" t="s">
        <v>594</v>
      </c>
      <c r="G40" s="62">
        <v>337</v>
      </c>
      <c r="H40" s="62">
        <v>820306.99</v>
      </c>
      <c r="I40" s="62">
        <v>820306.99</v>
      </c>
      <c r="J40" s="62">
        <v>100</v>
      </c>
      <c r="K40" s="62">
        <v>820306.99</v>
      </c>
      <c r="L40" s="46" t="s">
        <v>595</v>
      </c>
      <c r="M40" s="46"/>
      <c r="N40" s="46" t="s">
        <v>596</v>
      </c>
      <c r="O40" s="46"/>
      <c r="P40" s="46"/>
      <c r="Q40" s="54"/>
      <c r="R40" s="54"/>
      <c r="S40" s="54"/>
      <c r="T40" s="54"/>
    </row>
    <row r="41" spans="1:20" s="56" customFormat="1" ht="117.75" customHeight="1" x14ac:dyDescent="0.2">
      <c r="A41" s="64">
        <v>11</v>
      </c>
      <c r="B41" s="64">
        <v>21</v>
      </c>
      <c r="C41" s="154">
        <v>394</v>
      </c>
      <c r="D41" s="46" t="s">
        <v>565</v>
      </c>
      <c r="E41" s="46" t="s">
        <v>597</v>
      </c>
      <c r="F41" s="46" t="s">
        <v>598</v>
      </c>
      <c r="G41" s="62" t="s">
        <v>601</v>
      </c>
      <c r="H41" s="62">
        <v>886028.91</v>
      </c>
      <c r="I41" s="62">
        <v>886028.91</v>
      </c>
      <c r="J41" s="62">
        <v>100</v>
      </c>
      <c r="K41" s="62">
        <v>886028.91</v>
      </c>
      <c r="L41" s="46" t="s">
        <v>599</v>
      </c>
      <c r="M41" s="46"/>
      <c r="N41" s="46" t="s">
        <v>600</v>
      </c>
      <c r="O41" s="46"/>
      <c r="P41" s="46"/>
      <c r="Q41" s="54"/>
      <c r="R41" s="54"/>
      <c r="S41" s="54"/>
      <c r="T41" s="54"/>
    </row>
    <row r="42" spans="1:20" s="56" customFormat="1" ht="112.5" customHeight="1" x14ac:dyDescent="0.2">
      <c r="A42" s="64">
        <v>12</v>
      </c>
      <c r="B42" s="64">
        <v>22</v>
      </c>
      <c r="C42" s="154">
        <v>394</v>
      </c>
      <c r="D42" s="46" t="s">
        <v>565</v>
      </c>
      <c r="E42" s="46" t="s">
        <v>602</v>
      </c>
      <c r="F42" s="46" t="s">
        <v>603</v>
      </c>
      <c r="G42" s="62" t="s">
        <v>606</v>
      </c>
      <c r="H42" s="62">
        <v>1606535.94</v>
      </c>
      <c r="I42" s="62">
        <v>1606535.94</v>
      </c>
      <c r="J42" s="62">
        <v>100</v>
      </c>
      <c r="K42" s="62">
        <v>1606535.94</v>
      </c>
      <c r="L42" s="46" t="s">
        <v>604</v>
      </c>
      <c r="M42" s="46"/>
      <c r="N42" s="46" t="s">
        <v>605</v>
      </c>
      <c r="O42" s="46"/>
      <c r="P42" s="46"/>
      <c r="Q42" s="54"/>
      <c r="R42" s="54"/>
      <c r="S42" s="54"/>
      <c r="T42" s="54"/>
    </row>
    <row r="43" spans="1:20" s="56" customFormat="1" ht="114.75" customHeight="1" x14ac:dyDescent="0.2">
      <c r="A43" s="64">
        <v>13</v>
      </c>
      <c r="B43" s="64">
        <v>23</v>
      </c>
      <c r="C43" s="154">
        <v>394</v>
      </c>
      <c r="D43" s="46" t="s">
        <v>565</v>
      </c>
      <c r="E43" s="46" t="s">
        <v>607</v>
      </c>
      <c r="F43" s="46" t="s">
        <v>608</v>
      </c>
      <c r="G43" s="62" t="s">
        <v>609</v>
      </c>
      <c r="H43" s="62">
        <v>1905935.82</v>
      </c>
      <c r="I43" s="62">
        <v>1905935.82</v>
      </c>
      <c r="J43" s="62">
        <v>100</v>
      </c>
      <c r="K43" s="62">
        <v>1905935.82</v>
      </c>
      <c r="L43" s="46" t="s">
        <v>610</v>
      </c>
      <c r="M43" s="46"/>
      <c r="N43" s="46" t="s">
        <v>611</v>
      </c>
      <c r="O43" s="46"/>
      <c r="P43" s="46"/>
      <c r="Q43" s="54"/>
      <c r="R43" s="54"/>
      <c r="S43" s="54"/>
      <c r="T43" s="54"/>
    </row>
    <row r="44" spans="1:20" s="56" customFormat="1" ht="117.75" customHeight="1" x14ac:dyDescent="0.2">
      <c r="A44" s="64">
        <v>14</v>
      </c>
      <c r="B44" s="64">
        <v>24</v>
      </c>
      <c r="C44" s="154">
        <v>394</v>
      </c>
      <c r="D44" s="46" t="s">
        <v>565</v>
      </c>
      <c r="E44" s="46" t="s">
        <v>612</v>
      </c>
      <c r="F44" s="46" t="s">
        <v>613</v>
      </c>
      <c r="G44" s="62" t="s">
        <v>614</v>
      </c>
      <c r="H44" s="62">
        <v>4617573.75</v>
      </c>
      <c r="I44" s="62">
        <v>4617573.75</v>
      </c>
      <c r="J44" s="62">
        <v>100</v>
      </c>
      <c r="K44" s="62">
        <v>4617573.75</v>
      </c>
      <c r="L44" s="46" t="s">
        <v>615</v>
      </c>
      <c r="M44" s="46"/>
      <c r="N44" s="46" t="s">
        <v>616</v>
      </c>
      <c r="O44" s="46"/>
      <c r="P44" s="46"/>
      <c r="Q44" s="54"/>
      <c r="R44" s="54"/>
      <c r="S44" s="54"/>
      <c r="T44" s="54"/>
    </row>
    <row r="45" spans="1:20" s="56" customFormat="1" ht="116.25" customHeight="1" x14ac:dyDescent="0.2">
      <c r="A45" s="64">
        <v>15</v>
      </c>
      <c r="B45" s="64">
        <v>25</v>
      </c>
      <c r="C45" s="154">
        <v>394</v>
      </c>
      <c r="D45" s="46" t="s">
        <v>565</v>
      </c>
      <c r="E45" s="46" t="s">
        <v>617</v>
      </c>
      <c r="F45" s="46" t="s">
        <v>618</v>
      </c>
      <c r="G45" s="62" t="s">
        <v>622</v>
      </c>
      <c r="H45" s="62">
        <v>951750.84</v>
      </c>
      <c r="I45" s="62">
        <v>951750.84</v>
      </c>
      <c r="J45" s="62">
        <v>100</v>
      </c>
      <c r="K45" s="62">
        <v>951750.84</v>
      </c>
      <c r="L45" s="46" t="s">
        <v>619</v>
      </c>
      <c r="M45" s="46"/>
      <c r="N45" s="46" t="s">
        <v>625</v>
      </c>
      <c r="O45" s="46"/>
      <c r="P45" s="46"/>
      <c r="Q45" s="54"/>
      <c r="R45" s="54"/>
      <c r="S45" s="54"/>
      <c r="T45" s="54"/>
    </row>
    <row r="46" spans="1:20" s="56" customFormat="1" ht="127.5" customHeight="1" x14ac:dyDescent="0.2">
      <c r="A46" s="64">
        <v>16</v>
      </c>
      <c r="B46" s="64">
        <v>26</v>
      </c>
      <c r="C46" s="154">
        <v>394</v>
      </c>
      <c r="D46" s="46" t="s">
        <v>565</v>
      </c>
      <c r="E46" s="46" t="s">
        <v>620</v>
      </c>
      <c r="F46" s="46" t="s">
        <v>621</v>
      </c>
      <c r="G46" s="62" t="s">
        <v>623</v>
      </c>
      <c r="H46" s="62">
        <v>1779360.26</v>
      </c>
      <c r="I46" s="62">
        <v>1779360.26</v>
      </c>
      <c r="J46" s="62">
        <v>100</v>
      </c>
      <c r="K46" s="62">
        <v>1779360.26</v>
      </c>
      <c r="L46" s="46" t="s">
        <v>624</v>
      </c>
      <c r="M46" s="46"/>
      <c r="N46" s="46" t="s">
        <v>626</v>
      </c>
      <c r="O46" s="46"/>
      <c r="P46" s="46"/>
      <c r="Q46" s="54"/>
      <c r="R46" s="54"/>
      <c r="S46" s="54"/>
      <c r="T46" s="54"/>
    </row>
    <row r="47" spans="1:20" s="56" customFormat="1" ht="116.25" customHeight="1" x14ac:dyDescent="0.2">
      <c r="A47" s="64">
        <v>17</v>
      </c>
      <c r="B47" s="64">
        <v>27</v>
      </c>
      <c r="C47" s="154">
        <v>394</v>
      </c>
      <c r="D47" s="46" t="s">
        <v>565</v>
      </c>
      <c r="E47" s="46" t="s">
        <v>627</v>
      </c>
      <c r="F47" s="46" t="s">
        <v>628</v>
      </c>
      <c r="G47" s="62" t="s">
        <v>629</v>
      </c>
      <c r="H47" s="62">
        <v>1200033.6599999999</v>
      </c>
      <c r="I47" s="62">
        <v>1200033.6599999999</v>
      </c>
      <c r="J47" s="62">
        <v>100</v>
      </c>
      <c r="K47" s="62">
        <v>1200033.6599999999</v>
      </c>
      <c r="L47" s="46" t="s">
        <v>630</v>
      </c>
      <c r="M47" s="46"/>
      <c r="N47" s="46" t="s">
        <v>631</v>
      </c>
      <c r="O47" s="46"/>
      <c r="P47" s="46"/>
      <c r="Q47" s="54"/>
      <c r="R47" s="54"/>
      <c r="S47" s="54"/>
      <c r="T47" s="54"/>
    </row>
    <row r="48" spans="1:20" s="56" customFormat="1" ht="111" customHeight="1" x14ac:dyDescent="0.2">
      <c r="A48" s="64">
        <v>18</v>
      </c>
      <c r="B48" s="64">
        <v>28</v>
      </c>
      <c r="C48" s="154">
        <v>394</v>
      </c>
      <c r="D48" s="46" t="s">
        <v>565</v>
      </c>
      <c r="E48" s="46" t="s">
        <v>632</v>
      </c>
      <c r="F48" s="46" t="s">
        <v>633</v>
      </c>
      <c r="G48" s="62" t="s">
        <v>634</v>
      </c>
      <c r="H48" s="62">
        <v>1781794.4</v>
      </c>
      <c r="I48" s="62">
        <v>1781794.4</v>
      </c>
      <c r="J48" s="62">
        <v>100</v>
      </c>
      <c r="K48" s="62">
        <v>1781794.4</v>
      </c>
      <c r="L48" s="46" t="s">
        <v>635</v>
      </c>
      <c r="M48" s="46"/>
      <c r="N48" s="46" t="s">
        <v>636</v>
      </c>
      <c r="O48" s="46"/>
      <c r="P48" s="46"/>
      <c r="Q48" s="54"/>
      <c r="R48" s="54"/>
      <c r="S48" s="54"/>
      <c r="T48" s="54"/>
    </row>
    <row r="49" spans="1:20" s="56" customFormat="1" ht="111" customHeight="1" x14ac:dyDescent="0.2">
      <c r="A49" s="64">
        <v>19</v>
      </c>
      <c r="B49" s="64">
        <v>29</v>
      </c>
      <c r="C49" s="154">
        <v>394</v>
      </c>
      <c r="D49" s="46" t="s">
        <v>565</v>
      </c>
      <c r="E49" s="46" t="s">
        <v>637</v>
      </c>
      <c r="F49" s="46" t="s">
        <v>638</v>
      </c>
      <c r="G49" s="62" t="s">
        <v>639</v>
      </c>
      <c r="H49" s="62">
        <v>3101101.19</v>
      </c>
      <c r="I49" s="62">
        <v>3101101.19</v>
      </c>
      <c r="J49" s="62">
        <v>100</v>
      </c>
      <c r="K49" s="62">
        <v>3101101.19</v>
      </c>
      <c r="L49" s="46" t="s">
        <v>640</v>
      </c>
      <c r="M49" s="46"/>
      <c r="N49" s="46" t="s">
        <v>641</v>
      </c>
      <c r="O49" s="46"/>
      <c r="P49" s="46"/>
      <c r="Q49" s="54"/>
      <c r="R49" s="54"/>
      <c r="S49" s="54"/>
      <c r="T49" s="54"/>
    </row>
    <row r="50" spans="1:20" s="56" customFormat="1" ht="132.75" customHeight="1" x14ac:dyDescent="0.2">
      <c r="A50" s="64">
        <v>20</v>
      </c>
      <c r="B50" s="64">
        <v>30</v>
      </c>
      <c r="C50" s="154">
        <v>394</v>
      </c>
      <c r="D50" s="46" t="s">
        <v>565</v>
      </c>
      <c r="E50" s="46" t="s">
        <v>642</v>
      </c>
      <c r="F50" s="46" t="s">
        <v>643</v>
      </c>
      <c r="G50" s="62" t="s">
        <v>644</v>
      </c>
      <c r="H50" s="62">
        <v>1825609.02</v>
      </c>
      <c r="I50" s="62">
        <v>1825609.02</v>
      </c>
      <c r="J50" s="62">
        <v>100</v>
      </c>
      <c r="K50" s="62">
        <v>1825609.02</v>
      </c>
      <c r="L50" s="46" t="s">
        <v>645</v>
      </c>
      <c r="M50" s="46"/>
      <c r="N50" s="46" t="s">
        <v>646</v>
      </c>
      <c r="O50" s="46"/>
      <c r="P50" s="46"/>
      <c r="Q50" s="54"/>
      <c r="R50" s="54"/>
      <c r="S50" s="54"/>
      <c r="T50" s="54"/>
    </row>
    <row r="51" spans="1:20" s="56" customFormat="1" ht="124.5" customHeight="1" x14ac:dyDescent="0.2">
      <c r="A51" s="64">
        <v>21</v>
      </c>
      <c r="B51" s="64">
        <v>31</v>
      </c>
      <c r="C51" s="154">
        <v>394</v>
      </c>
      <c r="D51" s="46" t="s">
        <v>565</v>
      </c>
      <c r="E51" s="46" t="s">
        <v>655</v>
      </c>
      <c r="F51" s="46" t="s">
        <v>647</v>
      </c>
      <c r="G51" s="62" t="s">
        <v>648</v>
      </c>
      <c r="H51" s="62">
        <v>713204.59</v>
      </c>
      <c r="I51" s="62">
        <v>713204.59</v>
      </c>
      <c r="J51" s="62">
        <v>100</v>
      </c>
      <c r="K51" s="62">
        <v>713204.59</v>
      </c>
      <c r="L51" s="46" t="s">
        <v>649</v>
      </c>
      <c r="M51" s="46"/>
      <c r="N51" s="46" t="s">
        <v>650</v>
      </c>
      <c r="O51" s="46"/>
      <c r="P51" s="46"/>
      <c r="Q51" s="54"/>
      <c r="R51" s="54"/>
      <c r="S51" s="54"/>
      <c r="T51" s="54"/>
    </row>
    <row r="52" spans="1:20" s="56" customFormat="1" ht="117.75" customHeight="1" x14ac:dyDescent="0.2">
      <c r="A52" s="64">
        <v>22</v>
      </c>
      <c r="B52" s="64">
        <v>32</v>
      </c>
      <c r="C52" s="154">
        <v>394</v>
      </c>
      <c r="D52" s="46" t="s">
        <v>565</v>
      </c>
      <c r="E52" s="46" t="s">
        <v>656</v>
      </c>
      <c r="F52" s="46" t="s">
        <v>651</v>
      </c>
      <c r="G52" s="62" t="s">
        <v>652</v>
      </c>
      <c r="H52" s="62">
        <v>1204901.95</v>
      </c>
      <c r="I52" s="62">
        <v>1204901.95</v>
      </c>
      <c r="J52" s="62">
        <v>100</v>
      </c>
      <c r="K52" s="62">
        <v>1204901.95</v>
      </c>
      <c r="L52" s="46" t="s">
        <v>653</v>
      </c>
      <c r="M52" s="46"/>
      <c r="N52" s="46" t="s">
        <v>654</v>
      </c>
      <c r="O52" s="46"/>
      <c r="P52" s="46"/>
      <c r="Q52" s="54"/>
      <c r="R52" s="54"/>
      <c r="S52" s="54"/>
      <c r="T52" s="54"/>
    </row>
    <row r="53" spans="1:20" s="56" customFormat="1" ht="123" customHeight="1" x14ac:dyDescent="0.2">
      <c r="A53" s="64">
        <v>23</v>
      </c>
      <c r="B53" s="64">
        <v>33</v>
      </c>
      <c r="C53" s="154">
        <v>394</v>
      </c>
      <c r="D53" s="46" t="s">
        <v>565</v>
      </c>
      <c r="E53" s="46" t="s">
        <v>659</v>
      </c>
      <c r="F53" s="46" t="s">
        <v>657</v>
      </c>
      <c r="G53" s="62" t="s">
        <v>658</v>
      </c>
      <c r="H53" s="62">
        <v>3748583.86</v>
      </c>
      <c r="I53" s="62">
        <v>3748583.86</v>
      </c>
      <c r="J53" s="62">
        <v>100</v>
      </c>
      <c r="K53" s="62">
        <v>3748583.86</v>
      </c>
      <c r="L53" s="46" t="s">
        <v>660</v>
      </c>
      <c r="M53" s="46"/>
      <c r="N53" s="46" t="s">
        <v>661</v>
      </c>
      <c r="O53" s="46"/>
      <c r="P53" s="46"/>
      <c r="Q53" s="54"/>
      <c r="R53" s="54"/>
      <c r="S53" s="54"/>
      <c r="T53" s="54"/>
    </row>
    <row r="54" spans="1:20" s="56" customFormat="1" ht="110.25" customHeight="1" x14ac:dyDescent="0.2">
      <c r="A54" s="64">
        <v>24</v>
      </c>
      <c r="B54" s="64">
        <v>34</v>
      </c>
      <c r="C54" s="154">
        <v>394</v>
      </c>
      <c r="D54" s="46" t="s">
        <v>565</v>
      </c>
      <c r="E54" s="46" t="s">
        <v>662</v>
      </c>
      <c r="F54" s="46" t="s">
        <v>663</v>
      </c>
      <c r="G54" s="62" t="s">
        <v>664</v>
      </c>
      <c r="H54" s="62">
        <v>1533511.58</v>
      </c>
      <c r="I54" s="62">
        <v>1533511.58</v>
      </c>
      <c r="J54" s="62">
        <v>100</v>
      </c>
      <c r="K54" s="62">
        <v>1533511.58</v>
      </c>
      <c r="L54" s="46" t="s">
        <v>665</v>
      </c>
      <c r="M54" s="46"/>
      <c r="N54" s="46" t="s">
        <v>666</v>
      </c>
      <c r="O54" s="46"/>
      <c r="P54" s="46"/>
      <c r="Q54" s="54"/>
      <c r="R54" s="54"/>
      <c r="S54" s="54"/>
      <c r="T54" s="54"/>
    </row>
    <row r="55" spans="1:20" s="56" customFormat="1" ht="132.75" customHeight="1" x14ac:dyDescent="0.2">
      <c r="A55" s="64">
        <v>25</v>
      </c>
      <c r="B55" s="64">
        <v>35</v>
      </c>
      <c r="C55" s="154">
        <v>394</v>
      </c>
      <c r="D55" s="46" t="s">
        <v>565</v>
      </c>
      <c r="E55" s="46" t="s">
        <v>1381</v>
      </c>
      <c r="F55" s="46" t="s">
        <v>1382</v>
      </c>
      <c r="G55" s="62" t="s">
        <v>1383</v>
      </c>
      <c r="H55" s="62">
        <v>326175.48</v>
      </c>
      <c r="I55" s="62">
        <v>326175.48</v>
      </c>
      <c r="J55" s="62">
        <v>100</v>
      </c>
      <c r="K55" s="62">
        <v>326175.48</v>
      </c>
      <c r="L55" s="46" t="s">
        <v>1384</v>
      </c>
      <c r="M55" s="46"/>
      <c r="N55" s="46" t="s">
        <v>671</v>
      </c>
      <c r="O55" s="46"/>
      <c r="P55" s="46"/>
      <c r="Q55" s="54"/>
      <c r="R55" s="54"/>
      <c r="S55" s="54"/>
      <c r="T55" s="54"/>
    </row>
    <row r="56" spans="1:20" s="56" customFormat="1" ht="109.5" customHeight="1" x14ac:dyDescent="0.2">
      <c r="A56" s="64">
        <v>26</v>
      </c>
      <c r="B56" s="64">
        <v>36</v>
      </c>
      <c r="C56" s="154">
        <v>394</v>
      </c>
      <c r="D56" s="46" t="s">
        <v>565</v>
      </c>
      <c r="E56" s="46" t="s">
        <v>667</v>
      </c>
      <c r="F56" s="46" t="s">
        <v>668</v>
      </c>
      <c r="G56" s="62" t="s">
        <v>669</v>
      </c>
      <c r="H56" s="62">
        <v>779900.17</v>
      </c>
      <c r="I56" s="62">
        <v>779900.17</v>
      </c>
      <c r="J56" s="62">
        <v>100</v>
      </c>
      <c r="K56" s="62">
        <v>779900.17</v>
      </c>
      <c r="L56" s="46" t="s">
        <v>670</v>
      </c>
      <c r="M56" s="46"/>
      <c r="N56" s="46" t="s">
        <v>671</v>
      </c>
      <c r="O56" s="46"/>
      <c r="P56" s="46"/>
      <c r="Q56" s="54"/>
      <c r="R56" s="54"/>
      <c r="S56" s="54"/>
      <c r="T56" s="54"/>
    </row>
    <row r="57" spans="1:20" s="56" customFormat="1" ht="123.75" customHeight="1" x14ac:dyDescent="0.2">
      <c r="A57" s="64">
        <v>27</v>
      </c>
      <c r="B57" s="64">
        <v>37</v>
      </c>
      <c r="C57" s="154">
        <v>394</v>
      </c>
      <c r="D57" s="46" t="s">
        <v>565</v>
      </c>
      <c r="E57" s="46" t="s">
        <v>676</v>
      </c>
      <c r="F57" s="46" t="s">
        <v>672</v>
      </c>
      <c r="G57" s="62" t="s">
        <v>673</v>
      </c>
      <c r="H57" s="62">
        <v>238546.25</v>
      </c>
      <c r="I57" s="62">
        <v>238546.25</v>
      </c>
      <c r="J57" s="62">
        <v>100</v>
      </c>
      <c r="K57" s="62">
        <v>238546.25</v>
      </c>
      <c r="L57" s="46" t="s">
        <v>674</v>
      </c>
      <c r="M57" s="46"/>
      <c r="N57" s="46" t="s">
        <v>675</v>
      </c>
      <c r="O57" s="46"/>
      <c r="P57" s="46"/>
      <c r="Q57" s="54"/>
      <c r="R57" s="54"/>
      <c r="S57" s="54"/>
      <c r="T57" s="54"/>
    </row>
    <row r="58" spans="1:20" s="56" customFormat="1" ht="129.75" customHeight="1" x14ac:dyDescent="0.2">
      <c r="A58" s="64">
        <v>28</v>
      </c>
      <c r="B58" s="64">
        <v>38</v>
      </c>
      <c r="C58" s="154">
        <v>394</v>
      </c>
      <c r="D58" s="46" t="s">
        <v>565</v>
      </c>
      <c r="E58" s="46" t="s">
        <v>677</v>
      </c>
      <c r="F58" s="46" t="s">
        <v>678</v>
      </c>
      <c r="G58" s="62" t="s">
        <v>679</v>
      </c>
      <c r="H58" s="62">
        <v>1711691.02</v>
      </c>
      <c r="I58" s="62">
        <v>1711691.02</v>
      </c>
      <c r="J58" s="62">
        <v>100</v>
      </c>
      <c r="K58" s="62">
        <v>1711691.02</v>
      </c>
      <c r="L58" s="46" t="s">
        <v>680</v>
      </c>
      <c r="M58" s="46"/>
      <c r="N58" s="46" t="s">
        <v>681</v>
      </c>
      <c r="O58" s="46"/>
      <c r="P58" s="46"/>
      <c r="Q58" s="54"/>
      <c r="R58" s="54"/>
      <c r="S58" s="54"/>
      <c r="T58" s="54"/>
    </row>
    <row r="59" spans="1:20" s="56" customFormat="1" ht="120" customHeight="1" x14ac:dyDescent="0.2">
      <c r="A59" s="64">
        <v>29</v>
      </c>
      <c r="B59" s="64">
        <v>39</v>
      </c>
      <c r="C59" s="154">
        <v>394</v>
      </c>
      <c r="D59" s="46" t="s">
        <v>565</v>
      </c>
      <c r="E59" s="46" t="s">
        <v>682</v>
      </c>
      <c r="F59" s="46" t="s">
        <v>684</v>
      </c>
      <c r="G59" s="62" t="s">
        <v>683</v>
      </c>
      <c r="H59" s="62">
        <v>259966.72</v>
      </c>
      <c r="I59" s="62">
        <v>259966.72</v>
      </c>
      <c r="J59" s="62">
        <v>100</v>
      </c>
      <c r="K59" s="62">
        <v>259966.72</v>
      </c>
      <c r="L59" s="46" t="s">
        <v>685</v>
      </c>
      <c r="M59" s="46"/>
      <c r="N59" s="46" t="s">
        <v>686</v>
      </c>
      <c r="O59" s="46"/>
      <c r="P59" s="46"/>
      <c r="Q59" s="54"/>
      <c r="R59" s="54"/>
      <c r="S59" s="54"/>
      <c r="T59" s="54"/>
    </row>
    <row r="60" spans="1:20" s="56" customFormat="1" ht="141" customHeight="1" x14ac:dyDescent="0.2">
      <c r="A60" s="64">
        <v>30</v>
      </c>
      <c r="B60" s="64">
        <v>55</v>
      </c>
      <c r="C60" s="154">
        <v>657</v>
      </c>
      <c r="D60" s="46" t="s">
        <v>1721</v>
      </c>
      <c r="E60" s="46" t="s">
        <v>1388</v>
      </c>
      <c r="F60" s="46" t="s">
        <v>1728</v>
      </c>
      <c r="G60" s="62" t="s">
        <v>1389</v>
      </c>
      <c r="H60" s="62">
        <v>1</v>
      </c>
      <c r="I60" s="62">
        <v>1</v>
      </c>
      <c r="J60" s="62">
        <v>100</v>
      </c>
      <c r="K60" s="62">
        <v>487505.49</v>
      </c>
      <c r="L60" s="46" t="s">
        <v>1390</v>
      </c>
      <c r="M60" s="46"/>
      <c r="N60" s="46" t="s">
        <v>1729</v>
      </c>
      <c r="O60" s="46"/>
      <c r="P60" s="46"/>
      <c r="Q60" s="54"/>
      <c r="R60" s="54"/>
      <c r="S60" s="54"/>
      <c r="T60" s="54"/>
    </row>
    <row r="61" spans="1:20" s="24" customFormat="1" ht="129" customHeight="1" x14ac:dyDescent="0.2">
      <c r="A61" s="64">
        <v>31</v>
      </c>
      <c r="B61" s="64">
        <v>56</v>
      </c>
      <c r="C61" s="154">
        <v>670</v>
      </c>
      <c r="D61" s="46" t="s">
        <v>1720</v>
      </c>
      <c r="E61" s="46" t="s">
        <v>1447</v>
      </c>
      <c r="F61" s="64" t="s">
        <v>1570</v>
      </c>
      <c r="G61" s="162" t="s">
        <v>1448</v>
      </c>
      <c r="H61" s="62">
        <v>4060708.86</v>
      </c>
      <c r="I61" s="62">
        <v>1677979</v>
      </c>
      <c r="J61" s="163">
        <v>41</v>
      </c>
      <c r="K61" s="62">
        <v>150391.67000000001</v>
      </c>
      <c r="L61" s="46" t="s">
        <v>1435</v>
      </c>
      <c r="M61" s="46"/>
      <c r="N61" s="46" t="s">
        <v>1434</v>
      </c>
      <c r="O61" s="46"/>
      <c r="P61" s="46"/>
      <c r="Q61" s="17"/>
      <c r="R61" s="17"/>
      <c r="S61" s="17"/>
      <c r="T61" s="17"/>
    </row>
    <row r="62" spans="1:20" s="56" customFormat="1" ht="128.25" customHeight="1" x14ac:dyDescent="0.2">
      <c r="A62" s="64">
        <v>32</v>
      </c>
      <c r="B62" s="154">
        <v>57</v>
      </c>
      <c r="C62" s="93">
        <v>686</v>
      </c>
      <c r="D62" s="139" t="s">
        <v>1722</v>
      </c>
      <c r="E62" s="93" t="s">
        <v>1515</v>
      </c>
      <c r="F62" s="93" t="s">
        <v>1725</v>
      </c>
      <c r="G62" s="130">
        <v>5401</v>
      </c>
      <c r="H62" s="130">
        <v>19141300.620000001</v>
      </c>
      <c r="I62" s="130">
        <v>8472378.8699999992</v>
      </c>
      <c r="J62" s="93">
        <v>44</v>
      </c>
      <c r="K62" s="130">
        <v>688348.02</v>
      </c>
      <c r="L62" s="93" t="s">
        <v>1506</v>
      </c>
      <c r="M62" s="93"/>
      <c r="N62" s="93" t="s">
        <v>1726</v>
      </c>
      <c r="O62" s="93"/>
      <c r="P62" s="93"/>
      <c r="Q62" s="54"/>
      <c r="R62" s="54"/>
      <c r="S62" s="54"/>
      <c r="T62" s="54"/>
    </row>
    <row r="63" spans="1:20" s="56" customFormat="1" ht="81" customHeight="1" x14ac:dyDescent="0.2">
      <c r="A63" s="194"/>
      <c r="B63" s="250" t="s">
        <v>1697</v>
      </c>
      <c r="C63" s="250"/>
      <c r="D63" s="250"/>
      <c r="E63" s="250"/>
      <c r="F63" s="250"/>
      <c r="G63" s="250"/>
      <c r="H63" s="250"/>
      <c r="I63" s="250"/>
      <c r="J63" s="250"/>
      <c r="K63" s="250"/>
      <c r="L63" s="250"/>
      <c r="M63" s="250"/>
      <c r="N63" s="250"/>
      <c r="O63" s="250"/>
      <c r="P63" s="250"/>
      <c r="Q63" s="54"/>
      <c r="R63" s="54"/>
      <c r="S63" s="54"/>
      <c r="T63" s="54"/>
    </row>
    <row r="64" spans="1:20" s="56" customFormat="1" ht="127.5" customHeight="1" x14ac:dyDescent="0.2">
      <c r="A64" s="64">
        <v>1</v>
      </c>
      <c r="B64" s="64">
        <v>134</v>
      </c>
      <c r="C64" s="124">
        <v>47</v>
      </c>
      <c r="D64" s="46" t="s">
        <v>44</v>
      </c>
      <c r="E64" s="46" t="s">
        <v>1479</v>
      </c>
      <c r="F64" s="46" t="s">
        <v>768</v>
      </c>
      <c r="G64" s="62" t="s">
        <v>369</v>
      </c>
      <c r="H64" s="62">
        <v>25373.599999999999</v>
      </c>
      <c r="I64" s="62">
        <v>17044.77</v>
      </c>
      <c r="J64" s="238">
        <v>67</v>
      </c>
      <c r="K64" s="62">
        <v>526197.53</v>
      </c>
      <c r="L64" s="239" t="s">
        <v>769</v>
      </c>
      <c r="M64" s="46" t="s">
        <v>0</v>
      </c>
      <c r="N64" s="46" t="s">
        <v>770</v>
      </c>
      <c r="O64" s="46" t="s">
        <v>1539</v>
      </c>
      <c r="P64" s="46"/>
      <c r="Q64" s="54"/>
      <c r="R64" s="54"/>
      <c r="S64" s="54"/>
      <c r="T64" s="54"/>
    </row>
    <row r="65" spans="1:20" s="56" customFormat="1" ht="113.25" customHeight="1" x14ac:dyDescent="0.2">
      <c r="A65" s="64">
        <v>2</v>
      </c>
      <c r="B65" s="64">
        <v>135</v>
      </c>
      <c r="C65" s="154">
        <v>48</v>
      </c>
      <c r="D65" s="46" t="s">
        <v>44</v>
      </c>
      <c r="E65" s="46" t="s">
        <v>781</v>
      </c>
      <c r="F65" s="46" t="s">
        <v>780</v>
      </c>
      <c r="G65" s="62">
        <v>39.5</v>
      </c>
      <c r="H65" s="62">
        <v>191297.2</v>
      </c>
      <c r="I65" s="62">
        <v>80024.7</v>
      </c>
      <c r="J65" s="233">
        <v>42</v>
      </c>
      <c r="K65" s="62">
        <v>291797.17</v>
      </c>
      <c r="L65" s="46" t="s">
        <v>1084</v>
      </c>
      <c r="M65" s="46" t="s">
        <v>0</v>
      </c>
      <c r="N65" s="46" t="s">
        <v>1305</v>
      </c>
      <c r="O65" s="46" t="s">
        <v>1755</v>
      </c>
      <c r="P65" s="46" t="s">
        <v>1756</v>
      </c>
      <c r="Q65" s="54"/>
      <c r="R65" s="54"/>
      <c r="S65" s="54"/>
      <c r="T65" s="54"/>
    </row>
    <row r="66" spans="1:20" s="56" customFormat="1" ht="150" customHeight="1" x14ac:dyDescent="0.2">
      <c r="A66" s="64">
        <v>3</v>
      </c>
      <c r="B66" s="64">
        <v>136</v>
      </c>
      <c r="C66" s="124">
        <v>49</v>
      </c>
      <c r="D66" s="46" t="s">
        <v>44</v>
      </c>
      <c r="E66" s="46" t="s">
        <v>782</v>
      </c>
      <c r="F66" s="46" t="s">
        <v>374</v>
      </c>
      <c r="G66" s="62" t="s">
        <v>367</v>
      </c>
      <c r="H66" s="62">
        <v>191297.2</v>
      </c>
      <c r="I66" s="62">
        <v>80024.69</v>
      </c>
      <c r="J66" s="233">
        <v>42</v>
      </c>
      <c r="K66" s="62">
        <v>292535.89</v>
      </c>
      <c r="L66" s="46" t="s">
        <v>778</v>
      </c>
      <c r="M66" s="46" t="s">
        <v>0</v>
      </c>
      <c r="N66" s="46" t="s">
        <v>779</v>
      </c>
      <c r="O66" s="46" t="s">
        <v>1757</v>
      </c>
      <c r="P66" s="46" t="s">
        <v>1758</v>
      </c>
      <c r="Q66" s="54"/>
      <c r="R66" s="54"/>
      <c r="S66" s="54"/>
      <c r="T66" s="54"/>
    </row>
    <row r="67" spans="1:20" s="56" customFormat="1" ht="97.5" customHeight="1" x14ac:dyDescent="0.2">
      <c r="A67" s="64">
        <v>4</v>
      </c>
      <c r="B67" s="64">
        <v>142</v>
      </c>
      <c r="C67" s="124">
        <v>81</v>
      </c>
      <c r="D67" s="46" t="s">
        <v>47</v>
      </c>
      <c r="E67" s="46" t="s">
        <v>1307</v>
      </c>
      <c r="F67" s="46" t="s">
        <v>208</v>
      </c>
      <c r="G67" s="62" t="s">
        <v>317</v>
      </c>
      <c r="H67" s="62">
        <v>37099.040000000001</v>
      </c>
      <c r="I67" s="62">
        <v>23133.439999999999</v>
      </c>
      <c r="J67" s="233">
        <v>62</v>
      </c>
      <c r="K67" s="62">
        <v>324167.09999999998</v>
      </c>
      <c r="L67" s="46" t="s">
        <v>806</v>
      </c>
      <c r="M67" s="46"/>
      <c r="N67" s="46" t="s">
        <v>807</v>
      </c>
      <c r="O67" s="46"/>
      <c r="P67" s="46"/>
      <c r="Q67" s="54"/>
      <c r="R67" s="54"/>
      <c r="S67" s="54"/>
      <c r="T67" s="54"/>
    </row>
    <row r="68" spans="1:20" s="56" customFormat="1" ht="60" x14ac:dyDescent="0.2">
      <c r="A68" s="64">
        <v>5</v>
      </c>
      <c r="B68" s="64">
        <v>143</v>
      </c>
      <c r="C68" s="124">
        <v>82</v>
      </c>
      <c r="D68" s="46" t="s">
        <v>47</v>
      </c>
      <c r="E68" s="46" t="s">
        <v>822</v>
      </c>
      <c r="F68" s="46" t="s">
        <v>746</v>
      </c>
      <c r="G68" s="62" t="s">
        <v>55</v>
      </c>
      <c r="H68" s="62">
        <v>40814.46</v>
      </c>
      <c r="I68" s="62">
        <v>25817.41</v>
      </c>
      <c r="J68" s="233">
        <v>63</v>
      </c>
      <c r="K68" s="62"/>
      <c r="L68" s="46" t="s">
        <v>1084</v>
      </c>
      <c r="M68" s="46" t="s">
        <v>0</v>
      </c>
      <c r="N68" s="46" t="s">
        <v>327</v>
      </c>
      <c r="O68" s="46"/>
      <c r="P68" s="46"/>
      <c r="Q68" s="54"/>
      <c r="R68" s="54"/>
      <c r="S68" s="54"/>
      <c r="T68" s="54"/>
    </row>
    <row r="69" spans="1:20" s="56" customFormat="1" ht="98.25" customHeight="1" x14ac:dyDescent="0.2">
      <c r="A69" s="64">
        <v>6</v>
      </c>
      <c r="B69" s="64">
        <v>144</v>
      </c>
      <c r="C69" s="124">
        <v>84</v>
      </c>
      <c r="D69" s="46" t="s">
        <v>46</v>
      </c>
      <c r="E69" s="46" t="s">
        <v>823</v>
      </c>
      <c r="F69" s="46" t="s">
        <v>746</v>
      </c>
      <c r="G69" s="62" t="s">
        <v>55</v>
      </c>
      <c r="H69" s="62">
        <v>6796.5</v>
      </c>
      <c r="I69" s="62">
        <v>4376.12</v>
      </c>
      <c r="J69" s="233">
        <v>64</v>
      </c>
      <c r="K69" s="62"/>
      <c r="L69" s="46" t="s">
        <v>1084</v>
      </c>
      <c r="M69" s="46" t="s">
        <v>0</v>
      </c>
      <c r="N69" s="46" t="s">
        <v>327</v>
      </c>
      <c r="O69" s="46" t="s">
        <v>1759</v>
      </c>
      <c r="P69" s="46" t="s">
        <v>1760</v>
      </c>
      <c r="Q69" s="54"/>
      <c r="R69" s="54"/>
      <c r="S69" s="54"/>
      <c r="T69" s="54"/>
    </row>
    <row r="70" spans="1:20" s="56" customFormat="1" ht="95.25" customHeight="1" x14ac:dyDescent="0.2">
      <c r="A70" s="64">
        <v>7</v>
      </c>
      <c r="B70" s="64">
        <v>146</v>
      </c>
      <c r="C70" s="124">
        <v>96</v>
      </c>
      <c r="D70" s="46" t="s">
        <v>45</v>
      </c>
      <c r="E70" s="46" t="s">
        <v>850</v>
      </c>
      <c r="F70" s="46" t="s">
        <v>218</v>
      </c>
      <c r="G70" s="62" t="s">
        <v>281</v>
      </c>
      <c r="H70" s="62">
        <v>118530.96</v>
      </c>
      <c r="I70" s="62">
        <v>118530.96</v>
      </c>
      <c r="J70" s="233">
        <v>100</v>
      </c>
      <c r="K70" s="62">
        <v>82838.039999999994</v>
      </c>
      <c r="L70" s="46" t="s">
        <v>1084</v>
      </c>
      <c r="M70" s="46" t="s">
        <v>0</v>
      </c>
      <c r="N70" s="46" t="s">
        <v>1308</v>
      </c>
      <c r="O70" s="46" t="s">
        <v>1543</v>
      </c>
      <c r="P70" s="46"/>
      <c r="Q70" s="54"/>
      <c r="R70" s="54"/>
      <c r="S70" s="54"/>
      <c r="T70" s="54"/>
    </row>
    <row r="71" spans="1:20" s="48" customFormat="1" ht="90" hidden="1" x14ac:dyDescent="0.25">
      <c r="A71" s="64">
        <v>11</v>
      </c>
      <c r="B71" s="64">
        <v>156</v>
      </c>
      <c r="C71" s="154">
        <v>47</v>
      </c>
      <c r="D71" s="64" t="s">
        <v>45</v>
      </c>
      <c r="E71" s="46" t="s">
        <v>1494</v>
      </c>
      <c r="F71" s="64" t="s">
        <v>746</v>
      </c>
      <c r="G71" s="162" t="s">
        <v>1012</v>
      </c>
      <c r="H71" s="62">
        <v>25373.599999999999</v>
      </c>
      <c r="I71" s="62">
        <v>17044.78</v>
      </c>
      <c r="J71" s="238">
        <v>67</v>
      </c>
      <c r="K71" s="240"/>
      <c r="L71" s="46" t="s">
        <v>1084</v>
      </c>
      <c r="M71" s="46" t="s">
        <v>0</v>
      </c>
      <c r="N71" s="46" t="s">
        <v>327</v>
      </c>
      <c r="O71" s="46" t="s">
        <v>1571</v>
      </c>
      <c r="P71" s="46"/>
      <c r="Q71" s="47"/>
      <c r="R71" s="47"/>
      <c r="S71" s="47"/>
      <c r="T71" s="47"/>
    </row>
    <row r="72" spans="1:20" s="56" customFormat="1" ht="133.5" customHeight="1" x14ac:dyDescent="0.2">
      <c r="A72" s="46">
        <v>8</v>
      </c>
      <c r="B72" s="46">
        <v>162</v>
      </c>
      <c r="C72" s="93">
        <v>677</v>
      </c>
      <c r="D72" s="46" t="s">
        <v>45</v>
      </c>
      <c r="E72" s="46" t="s">
        <v>991</v>
      </c>
      <c r="F72" s="46" t="s">
        <v>262</v>
      </c>
      <c r="G72" s="62">
        <v>34.5</v>
      </c>
      <c r="H72" s="62">
        <v>964954.3</v>
      </c>
      <c r="I72" s="62">
        <v>27661.9</v>
      </c>
      <c r="J72" s="236">
        <v>3</v>
      </c>
      <c r="K72" s="62">
        <v>627369.39</v>
      </c>
      <c r="L72" s="46" t="s">
        <v>1449</v>
      </c>
      <c r="M72" s="46"/>
      <c r="N72" s="46" t="s">
        <v>1450</v>
      </c>
      <c r="O72" s="236" t="s">
        <v>1451</v>
      </c>
      <c r="P72" s="46"/>
      <c r="Q72" s="54"/>
      <c r="R72" s="54"/>
      <c r="S72" s="54"/>
      <c r="T72" s="54"/>
    </row>
    <row r="73" spans="1:20" s="56" customFormat="1" ht="149.25" customHeight="1" x14ac:dyDescent="0.2">
      <c r="A73" s="93">
        <v>9</v>
      </c>
      <c r="B73" s="93">
        <v>164</v>
      </c>
      <c r="C73" s="93">
        <v>711</v>
      </c>
      <c r="D73" s="93" t="s">
        <v>1607</v>
      </c>
      <c r="E73" s="93" t="s">
        <v>992</v>
      </c>
      <c r="F73" s="93" t="s">
        <v>263</v>
      </c>
      <c r="G73" s="130" t="s">
        <v>49</v>
      </c>
      <c r="H73" s="130">
        <v>965885</v>
      </c>
      <c r="I73" s="130">
        <v>4507.4399999999996</v>
      </c>
      <c r="J73" s="234">
        <v>0</v>
      </c>
      <c r="K73" s="130">
        <v>799029.73</v>
      </c>
      <c r="L73" s="93" t="s">
        <v>1608</v>
      </c>
      <c r="M73" s="93"/>
      <c r="N73" s="93" t="s">
        <v>1609</v>
      </c>
      <c r="O73" s="234" t="s">
        <v>1610</v>
      </c>
      <c r="P73" s="93"/>
      <c r="Q73" s="54"/>
      <c r="R73" s="54"/>
      <c r="S73" s="54"/>
      <c r="T73" s="54"/>
    </row>
    <row r="74" spans="1:20" s="56" customFormat="1" ht="90.75" customHeight="1" x14ac:dyDescent="0.2">
      <c r="A74" s="250" t="s">
        <v>1698</v>
      </c>
      <c r="B74" s="250"/>
      <c r="C74" s="250"/>
      <c r="D74" s="250"/>
      <c r="E74" s="250"/>
      <c r="F74" s="250"/>
      <c r="G74" s="250"/>
      <c r="H74" s="250"/>
      <c r="I74" s="250"/>
      <c r="J74" s="250"/>
      <c r="K74" s="250"/>
      <c r="L74" s="250"/>
      <c r="M74" s="250"/>
      <c r="N74" s="250"/>
      <c r="O74" s="250"/>
      <c r="P74" s="250"/>
      <c r="Q74" s="54"/>
      <c r="R74" s="54"/>
      <c r="S74" s="54"/>
      <c r="T74" s="54"/>
    </row>
    <row r="75" spans="1:20" s="66" customFormat="1" ht="120.75" customHeight="1" x14ac:dyDescent="0.25">
      <c r="A75" s="64">
        <v>1</v>
      </c>
      <c r="B75" s="64">
        <v>5</v>
      </c>
      <c r="C75" s="124">
        <v>412</v>
      </c>
      <c r="D75" s="46" t="s">
        <v>1699</v>
      </c>
      <c r="E75" s="46" t="s">
        <v>377</v>
      </c>
      <c r="F75" s="46" t="s">
        <v>124</v>
      </c>
      <c r="G75" s="62" t="s">
        <v>95</v>
      </c>
      <c r="H75" s="62">
        <v>6146.4</v>
      </c>
      <c r="I75" s="62">
        <v>6146.4</v>
      </c>
      <c r="J75" s="233">
        <v>100</v>
      </c>
      <c r="K75" s="62">
        <v>140155.43</v>
      </c>
      <c r="L75" s="46" t="s">
        <v>378</v>
      </c>
      <c r="M75" s="46" t="s">
        <v>0</v>
      </c>
      <c r="N75" s="46" t="s">
        <v>528</v>
      </c>
      <c r="O75" s="46"/>
      <c r="P75" s="46"/>
      <c r="Q75" s="65"/>
      <c r="R75" s="65"/>
      <c r="S75" s="65"/>
      <c r="T75" s="65"/>
    </row>
    <row r="76" spans="1:20" s="66" customFormat="1" ht="114.75" customHeight="1" x14ac:dyDescent="0.25">
      <c r="A76" s="154">
        <v>2</v>
      </c>
      <c r="B76" s="154">
        <v>11</v>
      </c>
      <c r="C76" s="124">
        <v>413</v>
      </c>
      <c r="D76" s="93" t="s">
        <v>381</v>
      </c>
      <c r="E76" s="93" t="s">
        <v>533</v>
      </c>
      <c r="F76" s="93" t="s">
        <v>129</v>
      </c>
      <c r="G76" s="130" t="s">
        <v>132</v>
      </c>
      <c r="H76" s="130">
        <v>145721.73000000001</v>
      </c>
      <c r="I76" s="130">
        <v>145721.73000000001</v>
      </c>
      <c r="J76" s="156">
        <v>100</v>
      </c>
      <c r="K76" s="130">
        <v>145721.73000000001</v>
      </c>
      <c r="L76" s="93" t="s">
        <v>534</v>
      </c>
      <c r="M76" s="93" t="s">
        <v>0</v>
      </c>
      <c r="N76" s="93" t="s">
        <v>535</v>
      </c>
      <c r="O76" s="93"/>
      <c r="P76" s="93"/>
      <c r="Q76" s="65"/>
      <c r="R76" s="65"/>
      <c r="S76" s="65"/>
      <c r="T76" s="65"/>
    </row>
    <row r="79" spans="1:20" ht="15" customHeight="1" x14ac:dyDescent="0.25"/>
  </sheetData>
  <mergeCells count="5">
    <mergeCell ref="A74:P74"/>
    <mergeCell ref="B1:P1"/>
    <mergeCell ref="B30:P30"/>
    <mergeCell ref="B63:P63"/>
    <mergeCell ref="B4:P4"/>
  </mergeCells>
  <printOptions horizontalCentered="1" verticalCentered="1"/>
  <pageMargins left="0.59055118110236227" right="0.59055118110236227" top="0.43307086614173229" bottom="0.15748031496062992" header="0.82677165354330717" footer="0"/>
  <pageSetup paperSize="9" scale="38" fitToHeight="4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97"/>
  <sheetViews>
    <sheetView view="pageBreakPreview" zoomScale="70" zoomScaleNormal="73" zoomScaleSheetLayoutView="70" workbookViewId="0">
      <pane ySplit="3" topLeftCell="A4" activePane="bottomLeft" state="frozen"/>
      <selection pane="bottomLeft" activeCell="F47" sqref="F47"/>
    </sheetView>
  </sheetViews>
  <sheetFormatPr defaultRowHeight="15.75" x14ac:dyDescent="0.25"/>
  <cols>
    <col min="1" max="1" width="9.140625" style="4"/>
    <col min="2" max="2" width="14.42578125" style="61" customWidth="1"/>
    <col min="3" max="3" width="10.5703125" style="4" customWidth="1"/>
    <col min="4" max="4" width="29" style="4" customWidth="1"/>
    <col min="5" max="5" width="16.28515625" style="68" customWidth="1"/>
    <col min="6" max="6" width="17.5703125" style="25" customWidth="1"/>
    <col min="7" max="7" width="16.28515625" style="4" customWidth="1"/>
    <col min="8" max="8" width="27.7109375" style="4" customWidth="1"/>
    <col min="9" max="9" width="24.5703125" style="4" customWidth="1"/>
    <col min="10" max="10" width="27.140625" style="4" customWidth="1"/>
    <col min="11" max="11" width="39.28515625" style="2" customWidth="1"/>
    <col min="12" max="12" width="35.42578125" style="2" customWidth="1"/>
    <col min="13" max="13" width="0.85546875" style="2" hidden="1" customWidth="1"/>
    <col min="14" max="18" width="9.140625" style="2" hidden="1" customWidth="1"/>
    <col min="19" max="19" width="33.85546875" style="2" hidden="1" customWidth="1"/>
    <col min="20" max="16384" width="9.140625" style="2"/>
  </cols>
  <sheetData>
    <row r="1" spans="1:43" s="30" customFormat="1" ht="22.5" x14ac:dyDescent="0.3">
      <c r="A1" s="29"/>
      <c r="B1" s="256" t="s">
        <v>1549</v>
      </c>
      <c r="C1" s="256"/>
      <c r="D1" s="256"/>
      <c r="E1" s="256"/>
      <c r="F1" s="256"/>
      <c r="G1" s="256"/>
      <c r="H1" s="256"/>
      <c r="I1" s="256"/>
      <c r="J1" s="256"/>
      <c r="K1" s="256"/>
      <c r="L1" s="256"/>
    </row>
    <row r="2" spans="1:43" s="30" customFormat="1" x14ac:dyDescent="0.25">
      <c r="A2" s="29"/>
      <c r="B2" s="61"/>
      <c r="C2" s="33"/>
      <c r="D2" s="29"/>
      <c r="E2" s="67"/>
      <c r="F2" s="35"/>
      <c r="G2" s="33"/>
      <c r="H2" s="33"/>
      <c r="I2" s="33"/>
      <c r="J2" s="33"/>
      <c r="K2" s="36"/>
      <c r="L2" s="36"/>
    </row>
    <row r="3" spans="1:43" s="31" customFormat="1" ht="161.25" customHeight="1" x14ac:dyDescent="0.25">
      <c r="A3" s="204" t="s">
        <v>1682</v>
      </c>
      <c r="B3" s="90" t="s">
        <v>1691</v>
      </c>
      <c r="C3" s="34" t="s">
        <v>2</v>
      </c>
      <c r="D3" s="34" t="s">
        <v>6</v>
      </c>
      <c r="E3" s="118" t="s">
        <v>7</v>
      </c>
      <c r="F3" s="119" t="s">
        <v>1098</v>
      </c>
      <c r="G3" s="119" t="s">
        <v>1099</v>
      </c>
      <c r="H3" s="34" t="s">
        <v>1107</v>
      </c>
      <c r="I3" s="34" t="s">
        <v>1108</v>
      </c>
      <c r="J3" s="34" t="s">
        <v>1109</v>
      </c>
      <c r="K3" s="34" t="s">
        <v>1110</v>
      </c>
      <c r="L3" s="34" t="s">
        <v>1111</v>
      </c>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row>
    <row r="4" spans="1:43" s="58" customFormat="1" ht="77.25" customHeight="1" x14ac:dyDescent="0.2">
      <c r="A4" s="50">
        <v>1</v>
      </c>
      <c r="B4" s="50">
        <v>1</v>
      </c>
      <c r="C4" s="122">
        <v>3</v>
      </c>
      <c r="D4" s="49" t="s">
        <v>35</v>
      </c>
      <c r="E4" s="57">
        <v>23732.6</v>
      </c>
      <c r="F4" s="57">
        <v>23732.6</v>
      </c>
      <c r="G4" s="59">
        <v>100</v>
      </c>
      <c r="H4" s="49" t="s">
        <v>1128</v>
      </c>
      <c r="I4" s="49" t="s">
        <v>0</v>
      </c>
      <c r="J4" s="49" t="s">
        <v>269</v>
      </c>
      <c r="K4" s="60"/>
      <c r="L4" s="60"/>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row>
    <row r="5" spans="1:43" s="58" customFormat="1" ht="87" customHeight="1" x14ac:dyDescent="0.2">
      <c r="A5" s="50">
        <v>2</v>
      </c>
      <c r="B5" s="50">
        <v>6</v>
      </c>
      <c r="C5" s="122">
        <v>5</v>
      </c>
      <c r="D5" s="49" t="s">
        <v>5</v>
      </c>
      <c r="E5" s="57">
        <v>17238</v>
      </c>
      <c r="F5" s="57">
        <v>17238</v>
      </c>
      <c r="G5" s="59">
        <v>100</v>
      </c>
      <c r="H5" s="49" t="s">
        <v>1129</v>
      </c>
      <c r="I5" s="49" t="s">
        <v>0</v>
      </c>
      <c r="J5" s="49" t="s">
        <v>269</v>
      </c>
      <c r="K5" s="60"/>
      <c r="L5" s="60"/>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row>
    <row r="6" spans="1:43" s="58" customFormat="1" ht="90" customHeight="1" x14ac:dyDescent="0.2">
      <c r="A6" s="50">
        <v>3</v>
      </c>
      <c r="B6" s="50">
        <v>7</v>
      </c>
      <c r="C6" s="122">
        <v>121</v>
      </c>
      <c r="D6" s="49" t="s">
        <v>9</v>
      </c>
      <c r="E6" s="57">
        <v>31050.880000000001</v>
      </c>
      <c r="F6" s="57">
        <v>31050.880000000001</v>
      </c>
      <c r="G6" s="59">
        <v>100</v>
      </c>
      <c r="H6" s="49" t="s">
        <v>1130</v>
      </c>
      <c r="I6" s="49" t="s">
        <v>0</v>
      </c>
      <c r="J6" s="49" t="s">
        <v>269</v>
      </c>
      <c r="K6" s="60"/>
      <c r="L6" s="60"/>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row>
    <row r="7" spans="1:43" s="58" customFormat="1" ht="101.25" customHeight="1" x14ac:dyDescent="0.2">
      <c r="A7" s="50">
        <v>4</v>
      </c>
      <c r="B7" s="50">
        <v>11</v>
      </c>
      <c r="C7" s="122">
        <v>123</v>
      </c>
      <c r="D7" s="49" t="s">
        <v>1018</v>
      </c>
      <c r="E7" s="57">
        <v>25989.62</v>
      </c>
      <c r="F7" s="57">
        <v>25989.62</v>
      </c>
      <c r="G7" s="59">
        <v>100</v>
      </c>
      <c r="H7" s="49" t="s">
        <v>1132</v>
      </c>
      <c r="I7" s="49" t="s">
        <v>0</v>
      </c>
      <c r="J7" s="49" t="s">
        <v>269</v>
      </c>
      <c r="K7" s="60"/>
      <c r="L7" s="60"/>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row>
    <row r="8" spans="1:43" s="58" customFormat="1" ht="70.5" customHeight="1" x14ac:dyDescent="0.2">
      <c r="A8" s="50">
        <v>5</v>
      </c>
      <c r="B8" s="50">
        <v>13</v>
      </c>
      <c r="C8" s="122">
        <v>127</v>
      </c>
      <c r="D8" s="49" t="s">
        <v>37</v>
      </c>
      <c r="E8" s="57">
        <v>7208.62</v>
      </c>
      <c r="F8" s="57">
        <v>7208.62</v>
      </c>
      <c r="G8" s="59">
        <v>100</v>
      </c>
      <c r="H8" s="49" t="s">
        <v>1132</v>
      </c>
      <c r="I8" s="49" t="s">
        <v>0</v>
      </c>
      <c r="J8" s="49" t="s">
        <v>269</v>
      </c>
      <c r="K8" s="60"/>
      <c r="L8" s="60"/>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row>
    <row r="9" spans="1:43" s="58" customFormat="1" ht="74.25" customHeight="1" x14ac:dyDescent="0.2">
      <c r="A9" s="50">
        <v>6</v>
      </c>
      <c r="B9" s="50">
        <v>16</v>
      </c>
      <c r="C9" s="122">
        <v>132</v>
      </c>
      <c r="D9" s="49" t="s">
        <v>1019</v>
      </c>
      <c r="E9" s="57">
        <v>7446.6</v>
      </c>
      <c r="F9" s="57">
        <v>7446.6</v>
      </c>
      <c r="G9" s="59">
        <v>100</v>
      </c>
      <c r="H9" s="49" t="s">
        <v>1132</v>
      </c>
      <c r="I9" s="49" t="s">
        <v>0</v>
      </c>
      <c r="J9" s="49" t="s">
        <v>269</v>
      </c>
      <c r="K9" s="60"/>
      <c r="L9" s="60"/>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row>
    <row r="10" spans="1:43" s="58" customFormat="1" ht="84.75" customHeight="1" x14ac:dyDescent="0.2">
      <c r="A10" s="50">
        <v>7</v>
      </c>
      <c r="B10" s="50">
        <v>17</v>
      </c>
      <c r="C10" s="122">
        <v>134</v>
      </c>
      <c r="D10" s="49" t="s">
        <v>14</v>
      </c>
      <c r="E10" s="57">
        <v>5560.97</v>
      </c>
      <c r="F10" s="57">
        <v>5560.97</v>
      </c>
      <c r="G10" s="59">
        <v>100</v>
      </c>
      <c r="H10" s="49" t="s">
        <v>1132</v>
      </c>
      <c r="I10" s="49" t="s">
        <v>0</v>
      </c>
      <c r="J10" s="49" t="s">
        <v>269</v>
      </c>
      <c r="K10" s="60"/>
      <c r="L10" s="60"/>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row>
    <row r="11" spans="1:43" s="58" customFormat="1" ht="79.5" customHeight="1" x14ac:dyDescent="0.2">
      <c r="A11" s="50">
        <v>8</v>
      </c>
      <c r="B11" s="50">
        <v>19</v>
      </c>
      <c r="C11" s="122">
        <v>136</v>
      </c>
      <c r="D11" s="49" t="s">
        <v>16</v>
      </c>
      <c r="E11" s="57">
        <v>42539</v>
      </c>
      <c r="F11" s="57">
        <v>42539</v>
      </c>
      <c r="G11" s="59">
        <v>100</v>
      </c>
      <c r="H11" s="49" t="s">
        <v>1132</v>
      </c>
      <c r="I11" s="49" t="s">
        <v>0</v>
      </c>
      <c r="J11" s="49" t="s">
        <v>269</v>
      </c>
      <c r="K11" s="60"/>
      <c r="L11" s="60"/>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row>
    <row r="12" spans="1:43" s="58" customFormat="1" ht="79.5" customHeight="1" x14ac:dyDescent="0.2">
      <c r="A12" s="50">
        <v>9</v>
      </c>
      <c r="B12" s="50">
        <v>20</v>
      </c>
      <c r="C12" s="122">
        <v>189</v>
      </c>
      <c r="D12" s="49" t="s">
        <v>18</v>
      </c>
      <c r="E12" s="57">
        <v>21868</v>
      </c>
      <c r="F12" s="57">
        <v>21868</v>
      </c>
      <c r="G12" s="59">
        <v>100</v>
      </c>
      <c r="H12" s="49" t="s">
        <v>1194</v>
      </c>
      <c r="I12" s="49" t="s">
        <v>0</v>
      </c>
      <c r="J12" s="49" t="s">
        <v>269</v>
      </c>
      <c r="K12" s="60"/>
      <c r="L12" s="60"/>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row>
    <row r="13" spans="1:43" s="58" customFormat="1" ht="104.25" customHeight="1" x14ac:dyDescent="0.25">
      <c r="A13" s="50">
        <v>10</v>
      </c>
      <c r="B13" s="50">
        <v>28</v>
      </c>
      <c r="C13" s="109">
        <v>511</v>
      </c>
      <c r="D13" s="49" t="s">
        <v>1147</v>
      </c>
      <c r="E13" s="57">
        <v>5074</v>
      </c>
      <c r="F13" s="57">
        <v>5074</v>
      </c>
      <c r="G13" s="49">
        <v>100</v>
      </c>
      <c r="H13" s="109" t="s">
        <v>1148</v>
      </c>
      <c r="I13" s="49"/>
      <c r="J13" s="49" t="s">
        <v>269</v>
      </c>
      <c r="K13" s="52"/>
      <c r="L13" s="53"/>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row>
    <row r="14" spans="1:43" s="56" customFormat="1" ht="87" customHeight="1" x14ac:dyDescent="0.25">
      <c r="A14" s="50">
        <v>11</v>
      </c>
      <c r="B14" s="50">
        <v>29</v>
      </c>
      <c r="C14" s="109">
        <v>422</v>
      </c>
      <c r="D14" s="49" t="s">
        <v>1172</v>
      </c>
      <c r="E14" s="57">
        <v>22755.119999999999</v>
      </c>
      <c r="F14" s="57">
        <v>22755.119999999999</v>
      </c>
      <c r="G14" s="49">
        <v>100</v>
      </c>
      <c r="H14" s="49" t="s">
        <v>1173</v>
      </c>
      <c r="I14" s="49"/>
      <c r="J14" s="49" t="s">
        <v>269</v>
      </c>
      <c r="K14" s="52"/>
      <c r="L14" s="53"/>
      <c r="M14" s="54"/>
      <c r="N14" s="54"/>
      <c r="O14" s="55"/>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row>
    <row r="15" spans="1:43" s="56" customFormat="1" ht="87" customHeight="1" x14ac:dyDescent="0.25">
      <c r="A15" s="50">
        <v>12</v>
      </c>
      <c r="B15" s="50">
        <v>30</v>
      </c>
      <c r="C15" s="109" t="s">
        <v>1174</v>
      </c>
      <c r="D15" s="49" t="s">
        <v>1175</v>
      </c>
      <c r="E15" s="57">
        <v>34200</v>
      </c>
      <c r="F15" s="57">
        <v>34200</v>
      </c>
      <c r="G15" s="49">
        <v>100</v>
      </c>
      <c r="H15" s="49" t="s">
        <v>1176</v>
      </c>
      <c r="I15" s="49"/>
      <c r="J15" s="49" t="s">
        <v>269</v>
      </c>
      <c r="K15" s="52"/>
      <c r="L15" s="53"/>
      <c r="M15" s="54"/>
      <c r="N15" s="54"/>
      <c r="O15" s="55"/>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row>
    <row r="16" spans="1:43" s="56" customFormat="1" ht="132" customHeight="1" x14ac:dyDescent="0.25">
      <c r="A16" s="50">
        <v>13</v>
      </c>
      <c r="B16" s="50">
        <v>31</v>
      </c>
      <c r="C16" s="109" t="s">
        <v>1066</v>
      </c>
      <c r="D16" s="49" t="s">
        <v>1188</v>
      </c>
      <c r="E16" s="57">
        <f>3680*10</f>
        <v>36800</v>
      </c>
      <c r="F16" s="57">
        <f>3680*10</f>
        <v>36800</v>
      </c>
      <c r="G16" s="49">
        <v>100</v>
      </c>
      <c r="H16" s="49" t="s">
        <v>1196</v>
      </c>
      <c r="I16" s="49"/>
      <c r="J16" s="49" t="s">
        <v>269</v>
      </c>
      <c r="K16" s="52"/>
      <c r="L16" s="53"/>
      <c r="M16" s="54"/>
      <c r="N16" s="54"/>
      <c r="O16" s="55"/>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row>
    <row r="17" spans="1:43" s="58" customFormat="1" ht="81.75" customHeight="1" x14ac:dyDescent="0.2">
      <c r="A17" s="50">
        <v>14</v>
      </c>
      <c r="B17" s="50">
        <v>39</v>
      </c>
      <c r="C17" s="122" t="s">
        <v>1064</v>
      </c>
      <c r="D17" s="49" t="s">
        <v>1170</v>
      </c>
      <c r="E17" s="57">
        <f>5900+5900</f>
        <v>11800</v>
      </c>
      <c r="F17" s="57">
        <f>5900+5900</f>
        <v>11800</v>
      </c>
      <c r="G17" s="59">
        <v>100</v>
      </c>
      <c r="H17" s="49" t="s">
        <v>1171</v>
      </c>
      <c r="I17" s="49"/>
      <c r="J17" s="49" t="s">
        <v>269</v>
      </c>
      <c r="K17" s="60"/>
      <c r="L17" s="60"/>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row>
    <row r="18" spans="1:43" s="58" customFormat="1" ht="117.75" customHeight="1" x14ac:dyDescent="0.2">
      <c r="A18" s="50">
        <v>15</v>
      </c>
      <c r="B18" s="50">
        <v>40</v>
      </c>
      <c r="C18" s="122">
        <v>260</v>
      </c>
      <c r="D18" s="49" t="s">
        <v>10</v>
      </c>
      <c r="E18" s="57">
        <v>27600</v>
      </c>
      <c r="F18" s="57">
        <v>27600</v>
      </c>
      <c r="G18" s="59">
        <v>100</v>
      </c>
      <c r="H18" s="49" t="s">
        <v>1198</v>
      </c>
      <c r="I18" s="49" t="s">
        <v>0</v>
      </c>
      <c r="J18" s="49" t="s">
        <v>269</v>
      </c>
      <c r="K18" s="60"/>
      <c r="L18" s="60"/>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row>
    <row r="19" spans="1:43" s="58" customFormat="1" ht="85.5" customHeight="1" x14ac:dyDescent="0.2">
      <c r="A19" s="50">
        <v>16</v>
      </c>
      <c r="B19" s="50">
        <v>42</v>
      </c>
      <c r="C19" s="122">
        <v>262</v>
      </c>
      <c r="D19" s="49" t="s">
        <v>26</v>
      </c>
      <c r="E19" s="57">
        <v>35000</v>
      </c>
      <c r="F19" s="57">
        <v>35000</v>
      </c>
      <c r="G19" s="59">
        <v>100</v>
      </c>
      <c r="H19" s="49" t="s">
        <v>1169</v>
      </c>
      <c r="I19" s="49" t="s">
        <v>0</v>
      </c>
      <c r="J19" s="49" t="s">
        <v>269</v>
      </c>
      <c r="K19" s="60"/>
      <c r="L19" s="60"/>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row>
    <row r="20" spans="1:43" s="58" customFormat="1" ht="83.25" customHeight="1" x14ac:dyDescent="0.2">
      <c r="A20" s="50">
        <v>17</v>
      </c>
      <c r="B20" s="50">
        <v>45</v>
      </c>
      <c r="C20" s="122">
        <v>267</v>
      </c>
      <c r="D20" s="49" t="s">
        <v>28</v>
      </c>
      <c r="E20" s="57">
        <v>19000</v>
      </c>
      <c r="F20" s="57">
        <v>19000</v>
      </c>
      <c r="G20" s="59">
        <v>100</v>
      </c>
      <c r="H20" s="49" t="s">
        <v>1199</v>
      </c>
      <c r="I20" s="49" t="s">
        <v>0</v>
      </c>
      <c r="J20" s="49" t="s">
        <v>269</v>
      </c>
      <c r="K20" s="60"/>
      <c r="L20" s="60"/>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row>
    <row r="21" spans="1:43" s="171" customFormat="1" ht="76.5" customHeight="1" x14ac:dyDescent="0.2">
      <c r="A21" s="50">
        <v>18</v>
      </c>
      <c r="B21" s="50">
        <v>53</v>
      </c>
      <c r="C21" s="122">
        <v>345</v>
      </c>
      <c r="D21" s="49" t="s">
        <v>29</v>
      </c>
      <c r="E21" s="57">
        <v>1</v>
      </c>
      <c r="F21" s="57">
        <v>1</v>
      </c>
      <c r="G21" s="50">
        <v>100</v>
      </c>
      <c r="H21" s="49" t="s">
        <v>1081</v>
      </c>
      <c r="I21" s="49" t="s">
        <v>0</v>
      </c>
      <c r="J21" s="49" t="s">
        <v>269</v>
      </c>
      <c r="K21" s="60"/>
      <c r="L21" s="60"/>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row>
    <row r="22" spans="1:43" s="58" customFormat="1" ht="108.75" customHeight="1" x14ac:dyDescent="0.2">
      <c r="A22" s="123">
        <v>19</v>
      </c>
      <c r="B22" s="123">
        <v>54</v>
      </c>
      <c r="C22" s="122">
        <v>333</v>
      </c>
      <c r="D22" s="109" t="s">
        <v>30</v>
      </c>
      <c r="E22" s="139">
        <v>79990</v>
      </c>
      <c r="F22" s="139">
        <v>79990</v>
      </c>
      <c r="G22" s="122">
        <v>100</v>
      </c>
      <c r="H22" s="109" t="s">
        <v>1193</v>
      </c>
      <c r="I22" s="109" t="s">
        <v>0</v>
      </c>
      <c r="J22" s="109" t="s">
        <v>269</v>
      </c>
      <c r="K22" s="93" t="s">
        <v>1537</v>
      </c>
      <c r="L22" s="109" t="s">
        <v>1747</v>
      </c>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row>
    <row r="23" spans="1:43" s="108" customFormat="1" ht="167.25" customHeight="1" x14ac:dyDescent="0.2">
      <c r="A23" s="50">
        <v>20</v>
      </c>
      <c r="B23" s="50">
        <v>55</v>
      </c>
      <c r="C23" s="122">
        <v>334</v>
      </c>
      <c r="D23" s="49" t="s">
        <v>31</v>
      </c>
      <c r="E23" s="57">
        <v>20150</v>
      </c>
      <c r="F23" s="57">
        <v>20150</v>
      </c>
      <c r="G23" s="59">
        <v>100</v>
      </c>
      <c r="H23" s="49" t="s">
        <v>1192</v>
      </c>
      <c r="I23" s="49" t="s">
        <v>0</v>
      </c>
      <c r="J23" s="49" t="s">
        <v>269</v>
      </c>
      <c r="K23" s="60"/>
      <c r="L23" s="60"/>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row>
    <row r="24" spans="1:43" s="58" customFormat="1" ht="91.5" customHeight="1" x14ac:dyDescent="0.2">
      <c r="A24" s="50">
        <v>21</v>
      </c>
      <c r="B24" s="50">
        <v>56</v>
      </c>
      <c r="C24" s="122">
        <v>335</v>
      </c>
      <c r="D24" s="49" t="s">
        <v>32</v>
      </c>
      <c r="E24" s="57">
        <v>21000</v>
      </c>
      <c r="F24" s="57">
        <v>21000</v>
      </c>
      <c r="G24" s="59">
        <v>100</v>
      </c>
      <c r="H24" s="49" t="s">
        <v>1192</v>
      </c>
      <c r="I24" s="49" t="s">
        <v>0</v>
      </c>
      <c r="J24" s="49" t="s">
        <v>269</v>
      </c>
      <c r="K24" s="60"/>
      <c r="L24" s="60"/>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row>
    <row r="25" spans="1:43" s="58" customFormat="1" ht="111.75" customHeight="1" x14ac:dyDescent="0.25">
      <c r="A25" s="50">
        <v>22</v>
      </c>
      <c r="B25" s="50">
        <v>59</v>
      </c>
      <c r="C25" s="123">
        <v>380</v>
      </c>
      <c r="D25" s="49" t="s">
        <v>1083</v>
      </c>
      <c r="E25" s="57">
        <v>500000</v>
      </c>
      <c r="F25" s="57">
        <v>500000</v>
      </c>
      <c r="G25" s="50">
        <v>100</v>
      </c>
      <c r="H25" s="49" t="s">
        <v>1201</v>
      </c>
      <c r="I25" s="50"/>
      <c r="J25" s="49" t="s">
        <v>441</v>
      </c>
      <c r="K25" s="96"/>
      <c r="L25" s="96"/>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row>
    <row r="26" spans="1:43" s="29" customFormat="1" ht="96" customHeight="1" x14ac:dyDescent="0.2">
      <c r="A26" s="50">
        <v>23</v>
      </c>
      <c r="B26" s="50">
        <v>63</v>
      </c>
      <c r="C26" s="124">
        <v>365</v>
      </c>
      <c r="D26" s="46" t="s">
        <v>1060</v>
      </c>
      <c r="E26" s="62">
        <v>199050</v>
      </c>
      <c r="F26" s="62">
        <v>199050</v>
      </c>
      <c r="G26" s="63">
        <v>100</v>
      </c>
      <c r="H26" s="46" t="s">
        <v>1087</v>
      </c>
      <c r="I26" s="64"/>
      <c r="J26" s="49" t="s">
        <v>269</v>
      </c>
      <c r="K26" s="62"/>
      <c r="L26" s="53"/>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row>
    <row r="27" spans="1:43" s="54" customFormat="1" ht="87.75" customHeight="1" x14ac:dyDescent="0.25">
      <c r="A27" s="49">
        <v>24</v>
      </c>
      <c r="B27" s="50">
        <v>66</v>
      </c>
      <c r="C27" s="109">
        <v>269</v>
      </c>
      <c r="D27" s="49" t="s">
        <v>1023</v>
      </c>
      <c r="E27" s="57">
        <v>3050</v>
      </c>
      <c r="F27" s="57">
        <v>3050</v>
      </c>
      <c r="G27" s="49">
        <v>100</v>
      </c>
      <c r="H27" s="49" t="s">
        <v>1079</v>
      </c>
      <c r="I27" s="49"/>
      <c r="J27" s="49" t="s">
        <v>269</v>
      </c>
      <c r="K27" s="52"/>
      <c r="L27" s="52"/>
      <c r="M27" s="55"/>
      <c r="N27" s="55"/>
      <c r="O27" s="55"/>
    </row>
    <row r="28" spans="1:43" s="51" customFormat="1" ht="73.5" customHeight="1" x14ac:dyDescent="0.25">
      <c r="A28" s="49">
        <v>25</v>
      </c>
      <c r="B28" s="50">
        <v>67</v>
      </c>
      <c r="C28" s="109">
        <v>286</v>
      </c>
      <c r="D28" s="49" t="s">
        <v>1024</v>
      </c>
      <c r="E28" s="57">
        <v>6000</v>
      </c>
      <c r="F28" s="57">
        <v>6000</v>
      </c>
      <c r="G28" s="49">
        <v>100</v>
      </c>
      <c r="H28" s="49" t="s">
        <v>1198</v>
      </c>
      <c r="I28" s="49"/>
      <c r="J28" s="49" t="s">
        <v>269</v>
      </c>
      <c r="K28" s="52"/>
      <c r="L28" s="52"/>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row>
    <row r="29" spans="1:43" s="51" customFormat="1" ht="73.5" customHeight="1" x14ac:dyDescent="0.25">
      <c r="A29" s="50">
        <v>26</v>
      </c>
      <c r="B29" s="50">
        <v>68</v>
      </c>
      <c r="C29" s="109">
        <v>359</v>
      </c>
      <c r="D29" s="49" t="s">
        <v>1030</v>
      </c>
      <c r="E29" s="57">
        <v>7130</v>
      </c>
      <c r="F29" s="57">
        <v>7130</v>
      </c>
      <c r="G29" s="49">
        <v>100</v>
      </c>
      <c r="H29" s="49" t="s">
        <v>1205</v>
      </c>
      <c r="I29" s="49"/>
      <c r="J29" s="49" t="s">
        <v>269</v>
      </c>
      <c r="K29" s="52"/>
      <c r="L29" s="53"/>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row>
    <row r="30" spans="1:43" s="56" customFormat="1" ht="87" customHeight="1" x14ac:dyDescent="0.25">
      <c r="A30" s="50">
        <v>27</v>
      </c>
      <c r="B30" s="50">
        <v>69</v>
      </c>
      <c r="C30" s="109">
        <v>418</v>
      </c>
      <c r="D30" s="49" t="s">
        <v>1136</v>
      </c>
      <c r="E30" s="57">
        <v>9690.2999999999993</v>
      </c>
      <c r="F30" s="57">
        <v>9690.2999999999993</v>
      </c>
      <c r="G30" s="49">
        <v>100</v>
      </c>
      <c r="H30" s="49" t="s">
        <v>1133</v>
      </c>
      <c r="I30" s="49"/>
      <c r="J30" s="49" t="s">
        <v>269</v>
      </c>
      <c r="K30" s="52"/>
      <c r="L30" s="53"/>
      <c r="M30" s="54"/>
      <c r="N30" s="54"/>
      <c r="O30" s="55"/>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row>
    <row r="31" spans="1:43" s="56" customFormat="1" ht="108" customHeight="1" x14ac:dyDescent="0.25">
      <c r="A31" s="50">
        <v>28</v>
      </c>
      <c r="B31" s="50">
        <v>70</v>
      </c>
      <c r="C31" s="109">
        <v>419</v>
      </c>
      <c r="D31" s="49" t="s">
        <v>1135</v>
      </c>
      <c r="E31" s="57">
        <v>29080.6</v>
      </c>
      <c r="F31" s="57">
        <v>29080.6</v>
      </c>
      <c r="G31" s="49">
        <v>100</v>
      </c>
      <c r="H31" s="49" t="s">
        <v>1133</v>
      </c>
      <c r="I31" s="49"/>
      <c r="J31" s="49" t="s">
        <v>269</v>
      </c>
      <c r="K31" s="52"/>
      <c r="L31" s="53"/>
      <c r="M31" s="54"/>
      <c r="N31" s="54"/>
      <c r="O31" s="55"/>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row>
    <row r="32" spans="1:43" s="56" customFormat="1" ht="102.75" customHeight="1" x14ac:dyDescent="0.25">
      <c r="A32" s="50">
        <v>29</v>
      </c>
      <c r="B32" s="50">
        <v>71</v>
      </c>
      <c r="C32" s="109">
        <v>420</v>
      </c>
      <c r="D32" s="49" t="s">
        <v>1134</v>
      </c>
      <c r="E32" s="57">
        <v>21229.1</v>
      </c>
      <c r="F32" s="57">
        <v>21229.1</v>
      </c>
      <c r="G32" s="49">
        <v>100</v>
      </c>
      <c r="H32" s="49" t="s">
        <v>1133</v>
      </c>
      <c r="I32" s="49"/>
      <c r="J32" s="49" t="s">
        <v>269</v>
      </c>
      <c r="K32" s="52"/>
      <c r="L32" s="53"/>
      <c r="M32" s="54"/>
      <c r="N32" s="54"/>
      <c r="O32" s="55"/>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1:43" s="56" customFormat="1" ht="105.75" customHeight="1" x14ac:dyDescent="0.25">
      <c r="A33" s="50">
        <v>30</v>
      </c>
      <c r="B33" s="50">
        <v>72</v>
      </c>
      <c r="C33" s="109">
        <v>421</v>
      </c>
      <c r="D33" s="49" t="s">
        <v>5</v>
      </c>
      <c r="E33" s="57">
        <v>22516.1</v>
      </c>
      <c r="F33" s="57">
        <v>22516.1</v>
      </c>
      <c r="G33" s="49">
        <v>100</v>
      </c>
      <c r="H33" s="49" t="s">
        <v>1137</v>
      </c>
      <c r="I33" s="49"/>
      <c r="J33" s="49" t="s">
        <v>269</v>
      </c>
      <c r="K33" s="52"/>
      <c r="L33" s="53"/>
      <c r="M33" s="54"/>
      <c r="N33" s="54"/>
      <c r="O33" s="55"/>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1:43" s="56" customFormat="1" ht="114.75" customHeight="1" x14ac:dyDescent="0.25">
      <c r="A34" s="50">
        <v>31</v>
      </c>
      <c r="B34" s="50">
        <v>73</v>
      </c>
      <c r="C34" s="109">
        <v>434</v>
      </c>
      <c r="D34" s="49" t="s">
        <v>1139</v>
      </c>
      <c r="E34" s="57">
        <v>30000</v>
      </c>
      <c r="F34" s="57">
        <v>30000</v>
      </c>
      <c r="G34" s="49">
        <v>100</v>
      </c>
      <c r="H34" s="49" t="s">
        <v>1138</v>
      </c>
      <c r="I34" s="49"/>
      <c r="J34" s="49" t="s">
        <v>269</v>
      </c>
      <c r="K34" s="52"/>
      <c r="L34" s="53"/>
      <c r="M34" s="54"/>
      <c r="N34" s="54"/>
      <c r="O34" s="55"/>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1:43" s="56" customFormat="1" ht="109.5" customHeight="1" x14ac:dyDescent="0.25">
      <c r="A35" s="50">
        <v>32</v>
      </c>
      <c r="B35" s="50">
        <v>74</v>
      </c>
      <c r="C35" s="109">
        <v>435</v>
      </c>
      <c r="D35" s="49" t="s">
        <v>1030</v>
      </c>
      <c r="E35" s="57">
        <v>6600</v>
      </c>
      <c r="F35" s="57">
        <v>6600</v>
      </c>
      <c r="G35" s="49">
        <v>100</v>
      </c>
      <c r="H35" s="49" t="s">
        <v>1140</v>
      </c>
      <c r="I35" s="49"/>
      <c r="J35" s="49" t="s">
        <v>269</v>
      </c>
      <c r="K35" s="52"/>
      <c r="L35" s="53"/>
      <c r="M35" s="54"/>
      <c r="N35" s="54"/>
      <c r="O35" s="55"/>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row>
    <row r="36" spans="1:43" s="56" customFormat="1" ht="87" customHeight="1" x14ac:dyDescent="0.25">
      <c r="A36" s="50">
        <v>33</v>
      </c>
      <c r="B36" s="50">
        <v>75</v>
      </c>
      <c r="C36" s="109">
        <v>436</v>
      </c>
      <c r="D36" s="49" t="s">
        <v>1031</v>
      </c>
      <c r="E36" s="57">
        <v>36025.620000000003</v>
      </c>
      <c r="F36" s="57">
        <v>36025.620000000003</v>
      </c>
      <c r="G36" s="49">
        <v>100</v>
      </c>
      <c r="H36" s="49" t="s">
        <v>1141</v>
      </c>
      <c r="I36" s="49"/>
      <c r="J36" s="49" t="s">
        <v>269</v>
      </c>
      <c r="K36" s="52"/>
      <c r="L36" s="53"/>
      <c r="M36" s="54"/>
      <c r="N36" s="54"/>
      <c r="O36" s="55"/>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row>
    <row r="37" spans="1:43" s="56" customFormat="1" ht="87" customHeight="1" x14ac:dyDescent="0.25">
      <c r="A37" s="50">
        <v>34</v>
      </c>
      <c r="B37" s="50">
        <v>76</v>
      </c>
      <c r="C37" s="109">
        <v>437</v>
      </c>
      <c r="D37" s="49" t="s">
        <v>1032</v>
      </c>
      <c r="E37" s="57">
        <v>14896</v>
      </c>
      <c r="F37" s="57">
        <v>14896</v>
      </c>
      <c r="G37" s="49">
        <v>100</v>
      </c>
      <c r="H37" s="49" t="s">
        <v>1142</v>
      </c>
      <c r="I37" s="49"/>
      <c r="J37" s="49" t="s">
        <v>269</v>
      </c>
      <c r="K37" s="52"/>
      <c r="L37" s="53"/>
      <c r="M37" s="54"/>
      <c r="N37" s="54"/>
      <c r="O37" s="55"/>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row>
    <row r="38" spans="1:43" s="56" customFormat="1" ht="87" customHeight="1" x14ac:dyDescent="0.25">
      <c r="A38" s="50">
        <v>35</v>
      </c>
      <c r="B38" s="50">
        <v>77</v>
      </c>
      <c r="C38" s="109">
        <v>439</v>
      </c>
      <c r="D38" s="49" t="s">
        <v>5</v>
      </c>
      <c r="E38" s="57">
        <v>28951</v>
      </c>
      <c r="F38" s="57">
        <v>28951</v>
      </c>
      <c r="G38" s="49">
        <v>100</v>
      </c>
      <c r="H38" s="49" t="s">
        <v>1143</v>
      </c>
      <c r="I38" s="49"/>
      <c r="J38" s="49" t="s">
        <v>269</v>
      </c>
      <c r="K38" s="52"/>
      <c r="L38" s="53"/>
      <c r="M38" s="54"/>
      <c r="N38" s="54"/>
      <c r="O38" s="55"/>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row>
    <row r="39" spans="1:43" s="56" customFormat="1" ht="108" customHeight="1" x14ac:dyDescent="0.25">
      <c r="A39" s="50">
        <v>36</v>
      </c>
      <c r="B39" s="50">
        <v>78</v>
      </c>
      <c r="C39" s="109">
        <v>440</v>
      </c>
      <c r="D39" s="49" t="s">
        <v>1154</v>
      </c>
      <c r="E39" s="57">
        <v>9500</v>
      </c>
      <c r="F39" s="57">
        <v>9500</v>
      </c>
      <c r="G39" s="49">
        <v>100</v>
      </c>
      <c r="H39" s="49" t="s">
        <v>1143</v>
      </c>
      <c r="I39" s="49"/>
      <c r="J39" s="49" t="s">
        <v>269</v>
      </c>
      <c r="K39" s="52"/>
      <c r="L39" s="53"/>
      <c r="M39" s="54"/>
      <c r="N39" s="54"/>
      <c r="O39" s="55"/>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1:43" s="56" customFormat="1" ht="123" customHeight="1" x14ac:dyDescent="0.25">
      <c r="A40" s="50">
        <v>37</v>
      </c>
      <c r="B40" s="50">
        <v>79</v>
      </c>
      <c r="C40" s="109">
        <v>472</v>
      </c>
      <c r="D40" s="49" t="s">
        <v>1145</v>
      </c>
      <c r="E40" s="57">
        <v>21090</v>
      </c>
      <c r="F40" s="57">
        <v>21090</v>
      </c>
      <c r="G40" s="49">
        <v>100</v>
      </c>
      <c r="H40" s="49" t="s">
        <v>1144</v>
      </c>
      <c r="I40" s="49"/>
      <c r="J40" s="49" t="s">
        <v>269</v>
      </c>
      <c r="K40" s="52"/>
      <c r="L40" s="53"/>
      <c r="M40" s="54"/>
      <c r="N40" s="54"/>
      <c r="O40" s="55"/>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row r="41" spans="1:43" s="56" customFormat="1" ht="89.25" customHeight="1" x14ac:dyDescent="0.25">
      <c r="A41" s="50">
        <v>38</v>
      </c>
      <c r="B41" s="50">
        <v>81</v>
      </c>
      <c r="C41" s="109">
        <v>509</v>
      </c>
      <c r="D41" s="49" t="s">
        <v>1036</v>
      </c>
      <c r="E41" s="57">
        <v>12954</v>
      </c>
      <c r="F41" s="57">
        <v>12954</v>
      </c>
      <c r="G41" s="49">
        <v>100</v>
      </c>
      <c r="H41" s="49" t="s">
        <v>1132</v>
      </c>
      <c r="I41" s="49"/>
      <c r="J41" s="49" t="s">
        <v>269</v>
      </c>
      <c r="K41" s="52"/>
      <c r="L41" s="53"/>
      <c r="M41" s="54"/>
      <c r="N41" s="54"/>
      <c r="O41" s="55"/>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row>
    <row r="42" spans="1:43" s="56" customFormat="1" ht="87" customHeight="1" x14ac:dyDescent="0.25">
      <c r="A42" s="50">
        <v>39</v>
      </c>
      <c r="B42" s="50">
        <v>82</v>
      </c>
      <c r="C42" s="109">
        <v>510</v>
      </c>
      <c r="D42" s="49" t="s">
        <v>1037</v>
      </c>
      <c r="E42" s="57">
        <v>24520</v>
      </c>
      <c r="F42" s="57">
        <v>24520</v>
      </c>
      <c r="G42" s="49">
        <v>100</v>
      </c>
      <c r="H42" s="49" t="s">
        <v>1206</v>
      </c>
      <c r="I42" s="49"/>
      <c r="J42" s="49" t="s">
        <v>269</v>
      </c>
      <c r="K42" s="52"/>
      <c r="L42" s="53"/>
      <c r="M42" s="54"/>
      <c r="N42" s="54"/>
      <c r="O42" s="55"/>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row>
    <row r="43" spans="1:43" s="56" customFormat="1" ht="87" customHeight="1" x14ac:dyDescent="0.25">
      <c r="A43" s="50">
        <v>40</v>
      </c>
      <c r="B43" s="50">
        <v>83</v>
      </c>
      <c r="C43" s="109">
        <v>512</v>
      </c>
      <c r="D43" s="49" t="s">
        <v>1038</v>
      </c>
      <c r="E43" s="57">
        <v>15890</v>
      </c>
      <c r="F43" s="57">
        <v>15890</v>
      </c>
      <c r="G43" s="49">
        <v>100</v>
      </c>
      <c r="H43" s="49" t="s">
        <v>1149</v>
      </c>
      <c r="I43" s="49"/>
      <c r="J43" s="49" t="s">
        <v>269</v>
      </c>
      <c r="K43" s="52"/>
      <c r="L43" s="53"/>
      <c r="M43" s="54"/>
      <c r="N43" s="54"/>
      <c r="O43" s="55"/>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row>
    <row r="44" spans="1:43" s="56" customFormat="1" ht="111.75" customHeight="1" x14ac:dyDescent="0.25">
      <c r="A44" s="50">
        <v>41</v>
      </c>
      <c r="B44" s="50">
        <v>84</v>
      </c>
      <c r="C44" s="109">
        <v>513</v>
      </c>
      <c r="D44" s="49" t="s">
        <v>1156</v>
      </c>
      <c r="E44" s="57">
        <v>8380</v>
      </c>
      <c r="F44" s="57">
        <v>8380</v>
      </c>
      <c r="G44" s="49">
        <v>100</v>
      </c>
      <c r="H44" s="49" t="s">
        <v>1150</v>
      </c>
      <c r="I44" s="49"/>
      <c r="J44" s="49" t="s">
        <v>269</v>
      </c>
      <c r="K44" s="52"/>
      <c r="L44" s="53"/>
      <c r="M44" s="54"/>
      <c r="N44" s="54"/>
      <c r="O44" s="55"/>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row>
    <row r="45" spans="1:43" s="56" customFormat="1" ht="96.75" customHeight="1" x14ac:dyDescent="0.25">
      <c r="A45" s="50">
        <v>42</v>
      </c>
      <c r="B45" s="50">
        <v>85</v>
      </c>
      <c r="C45" s="109" t="s">
        <v>1039</v>
      </c>
      <c r="D45" s="49" t="s">
        <v>1040</v>
      </c>
      <c r="E45" s="57">
        <v>4</v>
      </c>
      <c r="F45" s="57">
        <v>4</v>
      </c>
      <c r="G45" s="49">
        <v>100</v>
      </c>
      <c r="H45" s="49" t="s">
        <v>1076</v>
      </c>
      <c r="I45" s="49"/>
      <c r="J45" s="49" t="s">
        <v>269</v>
      </c>
      <c r="K45" s="52"/>
      <c r="L45" s="53"/>
      <c r="M45" s="54"/>
      <c r="N45" s="54"/>
      <c r="O45" s="55"/>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row>
    <row r="46" spans="1:43" s="56" customFormat="1" ht="99.75" customHeight="1" x14ac:dyDescent="0.25">
      <c r="A46" s="50">
        <v>43</v>
      </c>
      <c r="B46" s="50">
        <v>86</v>
      </c>
      <c r="C46" s="109">
        <v>514</v>
      </c>
      <c r="D46" s="49" t="s">
        <v>1041</v>
      </c>
      <c r="E46" s="57">
        <v>9049.9500000000007</v>
      </c>
      <c r="F46" s="57">
        <v>9049.9500000000007</v>
      </c>
      <c r="G46" s="49">
        <v>100</v>
      </c>
      <c r="H46" s="49" t="s">
        <v>1207</v>
      </c>
      <c r="I46" s="49"/>
      <c r="J46" s="49" t="s">
        <v>269</v>
      </c>
      <c r="K46" s="52"/>
      <c r="L46" s="53"/>
      <c r="M46" s="54"/>
      <c r="N46" s="54"/>
      <c r="O46" s="55"/>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row>
    <row r="47" spans="1:43" s="56" customFormat="1" ht="109.5" customHeight="1" x14ac:dyDescent="0.25">
      <c r="A47" s="50">
        <v>44</v>
      </c>
      <c r="B47" s="50">
        <v>87</v>
      </c>
      <c r="C47" s="109">
        <v>516</v>
      </c>
      <c r="D47" s="49" t="s">
        <v>1042</v>
      </c>
      <c r="E47" s="57">
        <v>7620</v>
      </c>
      <c r="F47" s="57">
        <v>7620</v>
      </c>
      <c r="G47" s="49">
        <v>100</v>
      </c>
      <c r="H47" s="49" t="s">
        <v>1207</v>
      </c>
      <c r="I47" s="49"/>
      <c r="J47" s="49" t="s">
        <v>269</v>
      </c>
      <c r="K47" s="52"/>
      <c r="L47" s="53"/>
      <c r="M47" s="54"/>
      <c r="N47" s="54"/>
      <c r="O47" s="55"/>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row>
    <row r="48" spans="1:43" s="56" customFormat="1" ht="120.75" customHeight="1" x14ac:dyDescent="0.25">
      <c r="A48" s="50">
        <v>45</v>
      </c>
      <c r="B48" s="50">
        <v>92</v>
      </c>
      <c r="C48" s="109">
        <v>521</v>
      </c>
      <c r="D48" s="49" t="s">
        <v>1047</v>
      </c>
      <c r="E48" s="57">
        <v>3543.3</v>
      </c>
      <c r="F48" s="57">
        <v>3543.3</v>
      </c>
      <c r="G48" s="49">
        <v>100</v>
      </c>
      <c r="H48" s="49" t="s">
        <v>1207</v>
      </c>
      <c r="I48" s="49"/>
      <c r="J48" s="49" t="s">
        <v>269</v>
      </c>
      <c r="K48" s="52"/>
      <c r="L48" s="53"/>
      <c r="M48" s="54"/>
      <c r="N48" s="54"/>
      <c r="O48" s="55"/>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row>
    <row r="49" spans="1:43" s="56" customFormat="1" ht="123" customHeight="1" x14ac:dyDescent="0.25">
      <c r="A49" s="50">
        <v>46</v>
      </c>
      <c r="B49" s="50">
        <v>93</v>
      </c>
      <c r="C49" s="109">
        <v>522</v>
      </c>
      <c r="D49" s="49" t="s">
        <v>1048</v>
      </c>
      <c r="E49" s="57">
        <v>3276.6</v>
      </c>
      <c r="F49" s="57">
        <v>3276.6</v>
      </c>
      <c r="G49" s="49">
        <v>100</v>
      </c>
      <c r="H49" s="49" t="s">
        <v>1207</v>
      </c>
      <c r="I49" s="49"/>
      <c r="J49" s="49" t="s">
        <v>269</v>
      </c>
      <c r="K49" s="52"/>
      <c r="L49" s="53"/>
      <c r="M49" s="54"/>
      <c r="N49" s="54"/>
      <c r="O49" s="55"/>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row>
    <row r="50" spans="1:43" s="56" customFormat="1" ht="111" customHeight="1" x14ac:dyDescent="0.25">
      <c r="A50" s="50">
        <v>47</v>
      </c>
      <c r="B50" s="50">
        <v>94</v>
      </c>
      <c r="C50" s="109">
        <v>523</v>
      </c>
      <c r="D50" s="49" t="s">
        <v>1049</v>
      </c>
      <c r="E50" s="57">
        <v>10972.8</v>
      </c>
      <c r="F50" s="57">
        <v>10972.8</v>
      </c>
      <c r="G50" s="49">
        <v>100</v>
      </c>
      <c r="H50" s="49" t="s">
        <v>1207</v>
      </c>
      <c r="I50" s="49"/>
      <c r="J50" s="49" t="s">
        <v>269</v>
      </c>
      <c r="K50" s="52"/>
      <c r="L50" s="53"/>
      <c r="M50" s="54"/>
      <c r="N50" s="54"/>
      <c r="O50" s="55"/>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row>
    <row r="51" spans="1:43" s="56" customFormat="1" ht="118.5" customHeight="1" x14ac:dyDescent="0.25">
      <c r="A51" s="50">
        <v>48</v>
      </c>
      <c r="B51" s="50">
        <v>95</v>
      </c>
      <c r="C51" s="109">
        <v>524</v>
      </c>
      <c r="D51" s="49" t="s">
        <v>1050</v>
      </c>
      <c r="E51" s="57">
        <v>11430</v>
      </c>
      <c r="F51" s="57">
        <v>11430</v>
      </c>
      <c r="G51" s="49">
        <v>100</v>
      </c>
      <c r="H51" s="49" t="s">
        <v>1207</v>
      </c>
      <c r="I51" s="49"/>
      <c r="J51" s="49" t="s">
        <v>269</v>
      </c>
      <c r="K51" s="52"/>
      <c r="L51" s="53"/>
      <c r="M51" s="54"/>
      <c r="N51" s="54"/>
      <c r="O51" s="55"/>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row>
    <row r="52" spans="1:43" s="56" customFormat="1" ht="113.25" customHeight="1" x14ac:dyDescent="0.25">
      <c r="A52" s="50">
        <v>49</v>
      </c>
      <c r="B52" s="50">
        <v>96</v>
      </c>
      <c r="C52" s="109" t="s">
        <v>1051</v>
      </c>
      <c r="D52" s="49" t="s">
        <v>1151</v>
      </c>
      <c r="E52" s="57">
        <v>27325</v>
      </c>
      <c r="F52" s="57">
        <f>13662.5+13662.5</f>
        <v>27325</v>
      </c>
      <c r="G52" s="49">
        <v>100</v>
      </c>
      <c r="H52" s="49" t="s">
        <v>1152</v>
      </c>
      <c r="I52" s="49"/>
      <c r="J52" s="49" t="s">
        <v>269</v>
      </c>
      <c r="K52" s="52"/>
      <c r="L52" s="53"/>
      <c r="M52" s="54"/>
      <c r="N52" s="54"/>
      <c r="O52" s="55"/>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row>
    <row r="53" spans="1:43" s="56" customFormat="1" ht="128.25" customHeight="1" x14ac:dyDescent="0.25">
      <c r="A53" s="50">
        <v>50</v>
      </c>
      <c r="B53" s="50">
        <v>98</v>
      </c>
      <c r="C53" s="109">
        <v>431</v>
      </c>
      <c r="D53" s="49" t="s">
        <v>1154</v>
      </c>
      <c r="E53" s="57">
        <v>7000</v>
      </c>
      <c r="F53" s="57">
        <v>7000</v>
      </c>
      <c r="G53" s="49">
        <v>100</v>
      </c>
      <c r="H53" s="49" t="s">
        <v>1138</v>
      </c>
      <c r="I53" s="49"/>
      <c r="J53" s="49" t="s">
        <v>269</v>
      </c>
      <c r="K53" s="52"/>
      <c r="L53" s="53"/>
      <c r="M53" s="54"/>
      <c r="N53" s="54"/>
      <c r="O53" s="55"/>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row>
    <row r="54" spans="1:43" s="56" customFormat="1" ht="109.5" customHeight="1" x14ac:dyDescent="0.25">
      <c r="A54" s="50">
        <v>51</v>
      </c>
      <c r="B54" s="50">
        <v>99</v>
      </c>
      <c r="C54" s="109">
        <v>399</v>
      </c>
      <c r="D54" s="49" t="s">
        <v>1053</v>
      </c>
      <c r="E54" s="57">
        <v>7580</v>
      </c>
      <c r="F54" s="57">
        <v>7580</v>
      </c>
      <c r="G54" s="49">
        <v>100</v>
      </c>
      <c r="H54" s="49" t="s">
        <v>1155</v>
      </c>
      <c r="I54" s="49"/>
      <c r="J54" s="49" t="s">
        <v>269</v>
      </c>
      <c r="K54" s="52"/>
      <c r="L54" s="53"/>
      <c r="M54" s="54"/>
      <c r="N54" s="54"/>
      <c r="O54" s="55"/>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row>
    <row r="55" spans="1:43" s="56" customFormat="1" ht="98.25" customHeight="1" x14ac:dyDescent="0.25">
      <c r="A55" s="50">
        <v>52</v>
      </c>
      <c r="B55" s="50">
        <v>100</v>
      </c>
      <c r="C55" s="125" t="s">
        <v>1370</v>
      </c>
      <c r="D55" s="49" t="s">
        <v>1054</v>
      </c>
      <c r="E55" s="57">
        <f>7200+7200+7925</f>
        <v>22325</v>
      </c>
      <c r="F55" s="57">
        <f>7200+7200+7925</f>
        <v>22325</v>
      </c>
      <c r="G55" s="49">
        <v>100</v>
      </c>
      <c r="H55" s="49" t="s">
        <v>1159</v>
      </c>
      <c r="I55" s="49"/>
      <c r="J55" s="49" t="s">
        <v>269</v>
      </c>
      <c r="K55" s="52"/>
      <c r="L55" s="53"/>
      <c r="M55" s="54"/>
      <c r="N55" s="54"/>
      <c r="O55" s="55"/>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row>
    <row r="56" spans="1:43" s="56" customFormat="1" ht="87" customHeight="1" x14ac:dyDescent="0.25">
      <c r="A56" s="50">
        <v>53</v>
      </c>
      <c r="B56" s="50">
        <v>101</v>
      </c>
      <c r="C56" s="109">
        <v>475</v>
      </c>
      <c r="D56" s="49" t="s">
        <v>1055</v>
      </c>
      <c r="E56" s="57">
        <v>8750</v>
      </c>
      <c r="F56" s="57">
        <v>8750</v>
      </c>
      <c r="G56" s="49">
        <v>100</v>
      </c>
      <c r="H56" s="49" t="s">
        <v>1160</v>
      </c>
      <c r="I56" s="49"/>
      <c r="J56" s="49" t="s">
        <v>269</v>
      </c>
      <c r="K56" s="52"/>
      <c r="L56" s="53"/>
      <c r="M56" s="54"/>
      <c r="N56" s="54"/>
      <c r="O56" s="55"/>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row>
    <row r="57" spans="1:43" s="56" customFormat="1" ht="87" customHeight="1" x14ac:dyDescent="0.25">
      <c r="A57" s="50">
        <v>54</v>
      </c>
      <c r="B57" s="50">
        <v>104</v>
      </c>
      <c r="C57" s="109" t="s">
        <v>1058</v>
      </c>
      <c r="D57" s="49" t="s">
        <v>1059</v>
      </c>
      <c r="E57" s="57">
        <f>3140*22</f>
        <v>69080</v>
      </c>
      <c r="F57" s="57">
        <f>3140*22</f>
        <v>69080</v>
      </c>
      <c r="G57" s="49">
        <v>100</v>
      </c>
      <c r="H57" s="49" t="s">
        <v>1210</v>
      </c>
      <c r="I57" s="49"/>
      <c r="J57" s="49" t="s">
        <v>269</v>
      </c>
      <c r="K57" s="52"/>
      <c r="L57" s="53"/>
      <c r="M57" s="54"/>
      <c r="N57" s="54"/>
      <c r="O57" s="55"/>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row>
    <row r="58" spans="1:43" s="56" customFormat="1" ht="87" customHeight="1" x14ac:dyDescent="0.25">
      <c r="A58" s="50">
        <v>55</v>
      </c>
      <c r="B58" s="50">
        <v>108</v>
      </c>
      <c r="C58" s="109" t="s">
        <v>1181</v>
      </c>
      <c r="D58" s="49" t="s">
        <v>1184</v>
      </c>
      <c r="E58" s="57">
        <v>13700</v>
      </c>
      <c r="F58" s="57">
        <v>13700</v>
      </c>
      <c r="G58" s="49">
        <v>100</v>
      </c>
      <c r="H58" s="49" t="s">
        <v>1182</v>
      </c>
      <c r="I58" s="49"/>
      <c r="J58" s="49" t="s">
        <v>269</v>
      </c>
      <c r="K58" s="52"/>
      <c r="L58" s="53"/>
      <c r="M58" s="54"/>
      <c r="N58" s="54"/>
      <c r="O58" s="55"/>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row>
    <row r="59" spans="1:43" s="56" customFormat="1" ht="87" customHeight="1" x14ac:dyDescent="0.25">
      <c r="A59" s="50">
        <v>56</v>
      </c>
      <c r="B59" s="50">
        <v>109</v>
      </c>
      <c r="C59" s="109">
        <v>471</v>
      </c>
      <c r="D59" s="49" t="s">
        <v>1186</v>
      </c>
      <c r="E59" s="57">
        <v>35000</v>
      </c>
      <c r="F59" s="57">
        <v>35000</v>
      </c>
      <c r="G59" s="49">
        <v>100</v>
      </c>
      <c r="H59" s="49" t="s">
        <v>1187</v>
      </c>
      <c r="I59" s="49"/>
      <c r="J59" s="49" t="s">
        <v>269</v>
      </c>
      <c r="K59" s="52"/>
      <c r="L59" s="53"/>
      <c r="M59" s="54"/>
      <c r="N59" s="54"/>
      <c r="O59" s="55"/>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row>
    <row r="60" spans="1:43" s="56" customFormat="1" ht="115.5" customHeight="1" x14ac:dyDescent="0.25">
      <c r="A60" s="50">
        <v>57</v>
      </c>
      <c r="B60" s="50">
        <v>110</v>
      </c>
      <c r="C60" s="109">
        <v>389</v>
      </c>
      <c r="D60" s="49" t="s">
        <v>1067</v>
      </c>
      <c r="E60" s="57">
        <v>71500</v>
      </c>
      <c r="F60" s="57">
        <v>71500</v>
      </c>
      <c r="G60" s="49">
        <v>100</v>
      </c>
      <c r="H60" s="49" t="s">
        <v>1189</v>
      </c>
      <c r="I60" s="49"/>
      <c r="J60" s="49" t="s">
        <v>269</v>
      </c>
      <c r="K60" s="52"/>
      <c r="L60" s="53"/>
      <c r="M60" s="54"/>
      <c r="N60" s="54"/>
      <c r="O60" s="55"/>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row>
    <row r="61" spans="1:43" s="56" customFormat="1" ht="87" customHeight="1" x14ac:dyDescent="0.25">
      <c r="A61" s="50">
        <v>58</v>
      </c>
      <c r="B61" s="50">
        <v>111</v>
      </c>
      <c r="C61" s="109">
        <v>488</v>
      </c>
      <c r="D61" s="49" t="s">
        <v>1191</v>
      </c>
      <c r="E61" s="57">
        <v>9500</v>
      </c>
      <c r="F61" s="57">
        <v>9500</v>
      </c>
      <c r="G61" s="49">
        <v>100</v>
      </c>
      <c r="H61" s="49" t="s">
        <v>1190</v>
      </c>
      <c r="I61" s="49"/>
      <c r="J61" s="49" t="s">
        <v>269</v>
      </c>
      <c r="K61" s="52"/>
      <c r="L61" s="53"/>
      <c r="M61" s="54"/>
      <c r="N61" s="54"/>
      <c r="O61" s="55"/>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row>
    <row r="62" spans="1:43" s="56" customFormat="1" ht="87" customHeight="1" x14ac:dyDescent="0.25">
      <c r="A62" s="50">
        <v>59</v>
      </c>
      <c r="B62" s="50">
        <v>113</v>
      </c>
      <c r="C62" s="109">
        <v>415</v>
      </c>
      <c r="D62" s="49" t="s">
        <v>1069</v>
      </c>
      <c r="E62" s="57">
        <v>8335</v>
      </c>
      <c r="F62" s="57">
        <v>8335</v>
      </c>
      <c r="G62" s="49">
        <v>100</v>
      </c>
      <c r="H62" s="49" t="s">
        <v>1217</v>
      </c>
      <c r="I62" s="49"/>
      <c r="J62" s="49" t="s">
        <v>269</v>
      </c>
      <c r="K62" s="52"/>
      <c r="L62" s="53"/>
      <c r="M62" s="54"/>
      <c r="N62" s="54"/>
      <c r="O62" s="55"/>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row>
    <row r="63" spans="1:43" s="56" customFormat="1" ht="118.5" customHeight="1" x14ac:dyDescent="0.25">
      <c r="A63" s="50">
        <v>60</v>
      </c>
      <c r="B63" s="50">
        <v>114</v>
      </c>
      <c r="C63" s="109">
        <v>416</v>
      </c>
      <c r="D63" s="49" t="s">
        <v>1215</v>
      </c>
      <c r="E63" s="57">
        <v>13655</v>
      </c>
      <c r="F63" s="57">
        <v>13655</v>
      </c>
      <c r="G63" s="49">
        <v>100</v>
      </c>
      <c r="H63" s="49" t="s">
        <v>1217</v>
      </c>
      <c r="I63" s="49"/>
      <c r="J63" s="49" t="s">
        <v>269</v>
      </c>
      <c r="K63" s="52"/>
      <c r="L63" s="53"/>
      <c r="M63" s="54"/>
      <c r="N63" s="54"/>
      <c r="O63" s="55"/>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row>
    <row r="64" spans="1:43" s="56" customFormat="1" ht="113.25" customHeight="1" x14ac:dyDescent="0.25">
      <c r="A64" s="50">
        <v>61</v>
      </c>
      <c r="B64" s="50">
        <v>115</v>
      </c>
      <c r="C64" s="109">
        <v>417</v>
      </c>
      <c r="D64" s="49" t="s">
        <v>1216</v>
      </c>
      <c r="E64" s="57">
        <v>16305</v>
      </c>
      <c r="F64" s="57">
        <v>16305</v>
      </c>
      <c r="G64" s="49">
        <v>100</v>
      </c>
      <c r="H64" s="49" t="s">
        <v>1217</v>
      </c>
      <c r="I64" s="49"/>
      <c r="J64" s="49" t="s">
        <v>269</v>
      </c>
      <c r="K64" s="52"/>
      <c r="L64" s="53"/>
      <c r="M64" s="54"/>
      <c r="N64" s="54"/>
      <c r="O64" s="55"/>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row>
    <row r="65" spans="1:43" s="56" customFormat="1" ht="111.75" customHeight="1" x14ac:dyDescent="0.25">
      <c r="A65" s="50">
        <v>62</v>
      </c>
      <c r="B65" s="50">
        <v>116</v>
      </c>
      <c r="C65" s="109">
        <v>425</v>
      </c>
      <c r="D65" s="49" t="s">
        <v>1218</v>
      </c>
      <c r="E65" s="57">
        <v>8840</v>
      </c>
      <c r="F65" s="57">
        <v>8840</v>
      </c>
      <c r="G65" s="49">
        <v>100</v>
      </c>
      <c r="H65" s="49" t="s">
        <v>1219</v>
      </c>
      <c r="I65" s="49"/>
      <c r="J65" s="49" t="s">
        <v>269</v>
      </c>
      <c r="K65" s="52"/>
      <c r="L65" s="53"/>
      <c r="M65" s="54"/>
      <c r="N65" s="54"/>
      <c r="O65" s="55"/>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row>
    <row r="66" spans="1:43" s="56" customFormat="1" ht="87" customHeight="1" x14ac:dyDescent="0.25">
      <c r="A66" s="50">
        <v>63</v>
      </c>
      <c r="B66" s="50">
        <v>117</v>
      </c>
      <c r="C66" s="109">
        <v>429</v>
      </c>
      <c r="D66" s="49" t="s">
        <v>1220</v>
      </c>
      <c r="E66" s="57">
        <v>5690</v>
      </c>
      <c r="F66" s="57">
        <v>5690</v>
      </c>
      <c r="G66" s="49">
        <v>100</v>
      </c>
      <c r="H66" s="49" t="s">
        <v>1221</v>
      </c>
      <c r="I66" s="49"/>
      <c r="J66" s="49" t="s">
        <v>269</v>
      </c>
      <c r="K66" s="52"/>
      <c r="L66" s="53"/>
      <c r="M66" s="54"/>
      <c r="N66" s="54"/>
      <c r="O66" s="55"/>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row>
    <row r="67" spans="1:43" s="56" customFormat="1" ht="87" customHeight="1" x14ac:dyDescent="0.25">
      <c r="A67" s="50">
        <v>64</v>
      </c>
      <c r="B67" s="50">
        <v>118</v>
      </c>
      <c r="C67" s="109">
        <v>430</v>
      </c>
      <c r="D67" s="49" t="s">
        <v>1224</v>
      </c>
      <c r="E67" s="57">
        <v>15990</v>
      </c>
      <c r="F67" s="57">
        <v>15990</v>
      </c>
      <c r="G67" s="49">
        <v>100</v>
      </c>
      <c r="H67" s="49" t="s">
        <v>1221</v>
      </c>
      <c r="I67" s="49"/>
      <c r="J67" s="49" t="s">
        <v>269</v>
      </c>
      <c r="K67" s="52"/>
      <c r="L67" s="53"/>
      <c r="M67" s="54"/>
      <c r="N67" s="54"/>
      <c r="O67" s="55"/>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row>
    <row r="68" spans="1:43" s="56" customFormat="1" ht="87" customHeight="1" x14ac:dyDescent="0.25">
      <c r="A68" s="50">
        <v>65</v>
      </c>
      <c r="B68" s="50">
        <v>119</v>
      </c>
      <c r="C68" s="109">
        <v>468</v>
      </c>
      <c r="D68" s="49" t="s">
        <v>1222</v>
      </c>
      <c r="E68" s="57">
        <v>6600</v>
      </c>
      <c r="F68" s="57">
        <v>6600</v>
      </c>
      <c r="G68" s="49">
        <v>100</v>
      </c>
      <c r="H68" s="49" t="s">
        <v>1223</v>
      </c>
      <c r="I68" s="49"/>
      <c r="J68" s="49" t="s">
        <v>269</v>
      </c>
      <c r="K68" s="52"/>
      <c r="L68" s="53"/>
      <c r="M68" s="54"/>
      <c r="N68" s="54"/>
      <c r="O68" s="55"/>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row>
    <row r="69" spans="1:43" s="56" customFormat="1" ht="111" customHeight="1" x14ac:dyDescent="0.25">
      <c r="A69" s="50">
        <v>66</v>
      </c>
      <c r="B69" s="50">
        <v>120</v>
      </c>
      <c r="C69" s="109">
        <v>469</v>
      </c>
      <c r="D69" s="49" t="s">
        <v>1225</v>
      </c>
      <c r="E69" s="57">
        <v>12480</v>
      </c>
      <c r="F69" s="57">
        <v>12480</v>
      </c>
      <c r="G69" s="49">
        <v>100</v>
      </c>
      <c r="H69" s="49" t="s">
        <v>1223</v>
      </c>
      <c r="I69" s="49"/>
      <c r="J69" s="49" t="s">
        <v>269</v>
      </c>
      <c r="K69" s="52"/>
      <c r="L69" s="53"/>
      <c r="M69" s="54"/>
      <c r="N69" s="54"/>
      <c r="O69" s="55"/>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row>
    <row r="70" spans="1:43" s="56" customFormat="1" ht="115.5" customHeight="1" x14ac:dyDescent="0.25">
      <c r="A70" s="50">
        <v>67</v>
      </c>
      <c r="B70" s="50">
        <v>121</v>
      </c>
      <c r="C70" s="109">
        <v>483</v>
      </c>
      <c r="D70" s="49" t="s">
        <v>1226</v>
      </c>
      <c r="E70" s="57">
        <v>11800</v>
      </c>
      <c r="F70" s="57">
        <v>11800</v>
      </c>
      <c r="G70" s="49">
        <v>100</v>
      </c>
      <c r="H70" s="49" t="s">
        <v>1227</v>
      </c>
      <c r="I70" s="49"/>
      <c r="J70" s="49" t="s">
        <v>269</v>
      </c>
      <c r="K70" s="52"/>
      <c r="L70" s="53"/>
      <c r="M70" s="54"/>
      <c r="N70" s="54"/>
      <c r="O70" s="55"/>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row>
    <row r="71" spans="1:43" s="56" customFormat="1" ht="87" customHeight="1" x14ac:dyDescent="0.25">
      <c r="A71" s="50">
        <v>68</v>
      </c>
      <c r="B71" s="50">
        <v>122</v>
      </c>
      <c r="C71" s="109">
        <v>484</v>
      </c>
      <c r="D71" s="49" t="s">
        <v>1228</v>
      </c>
      <c r="E71" s="57">
        <v>3200</v>
      </c>
      <c r="F71" s="57">
        <v>3200</v>
      </c>
      <c r="G71" s="49">
        <v>100</v>
      </c>
      <c r="H71" s="49" t="s">
        <v>1227</v>
      </c>
      <c r="I71" s="49"/>
      <c r="J71" s="49" t="s">
        <v>269</v>
      </c>
      <c r="K71" s="52"/>
      <c r="L71" s="53"/>
      <c r="M71" s="54"/>
      <c r="N71" s="54"/>
      <c r="O71" s="55"/>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row>
    <row r="72" spans="1:43" s="56" customFormat="1" ht="87" customHeight="1" x14ac:dyDescent="0.25">
      <c r="A72" s="50">
        <v>69</v>
      </c>
      <c r="B72" s="50">
        <v>123</v>
      </c>
      <c r="C72" s="109">
        <v>424</v>
      </c>
      <c r="D72" s="49" t="s">
        <v>1229</v>
      </c>
      <c r="E72" s="57">
        <v>6955</v>
      </c>
      <c r="F72" s="57">
        <v>6955</v>
      </c>
      <c r="G72" s="49">
        <v>100</v>
      </c>
      <c r="H72" s="49" t="s">
        <v>1230</v>
      </c>
      <c r="I72" s="49"/>
      <c r="J72" s="49" t="s">
        <v>269</v>
      </c>
      <c r="K72" s="52"/>
      <c r="L72" s="53"/>
      <c r="M72" s="54"/>
      <c r="N72" s="54"/>
      <c r="O72" s="55"/>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row>
    <row r="73" spans="1:43" s="56" customFormat="1" ht="99.75" customHeight="1" x14ac:dyDescent="0.25">
      <c r="A73" s="50">
        <v>70</v>
      </c>
      <c r="B73" s="50">
        <v>124</v>
      </c>
      <c r="C73" s="109">
        <v>443</v>
      </c>
      <c r="D73" s="49" t="s">
        <v>1232</v>
      </c>
      <c r="E73" s="57">
        <v>31410</v>
      </c>
      <c r="F73" s="57">
        <v>31410</v>
      </c>
      <c r="G73" s="49">
        <v>100</v>
      </c>
      <c r="H73" s="49" t="s">
        <v>1231</v>
      </c>
      <c r="I73" s="49"/>
      <c r="J73" s="49" t="s">
        <v>269</v>
      </c>
      <c r="K73" s="52"/>
      <c r="L73" s="53"/>
      <c r="M73" s="54"/>
      <c r="N73" s="54"/>
      <c r="O73" s="55"/>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row>
    <row r="74" spans="1:43" s="56" customFormat="1" ht="98.25" customHeight="1" x14ac:dyDescent="0.25">
      <c r="A74" s="50">
        <v>71</v>
      </c>
      <c r="B74" s="50">
        <v>125</v>
      </c>
      <c r="C74" s="109">
        <v>444</v>
      </c>
      <c r="D74" s="49" t="s">
        <v>1233</v>
      </c>
      <c r="E74" s="57">
        <v>22990</v>
      </c>
      <c r="F74" s="57">
        <v>22990</v>
      </c>
      <c r="G74" s="49">
        <v>100</v>
      </c>
      <c r="H74" s="49" t="s">
        <v>1231</v>
      </c>
      <c r="I74" s="49"/>
      <c r="J74" s="49" t="s">
        <v>269</v>
      </c>
      <c r="K74" s="52"/>
      <c r="L74" s="53"/>
      <c r="M74" s="54"/>
      <c r="N74" s="54"/>
      <c r="O74" s="55"/>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row>
    <row r="75" spans="1:43" s="56" customFormat="1" ht="96" customHeight="1" x14ac:dyDescent="0.25">
      <c r="A75" s="50">
        <v>72</v>
      </c>
      <c r="B75" s="50">
        <v>126</v>
      </c>
      <c r="C75" s="109">
        <v>534</v>
      </c>
      <c r="D75" s="49" t="s">
        <v>1070</v>
      </c>
      <c r="E75" s="57">
        <v>5600</v>
      </c>
      <c r="F75" s="57">
        <v>5600</v>
      </c>
      <c r="G75" s="49">
        <v>100</v>
      </c>
      <c r="H75" s="49" t="s">
        <v>1211</v>
      </c>
      <c r="I75" s="49"/>
      <c r="J75" s="49" t="s">
        <v>269</v>
      </c>
      <c r="K75" s="52"/>
      <c r="L75" s="53"/>
      <c r="M75" s="54"/>
      <c r="N75" s="54"/>
      <c r="O75" s="55"/>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row>
    <row r="76" spans="1:43" s="56" customFormat="1" ht="87" customHeight="1" x14ac:dyDescent="0.25">
      <c r="A76" s="50">
        <v>73</v>
      </c>
      <c r="B76" s="50">
        <v>129</v>
      </c>
      <c r="C76" s="109">
        <v>581</v>
      </c>
      <c r="D76" s="49" t="s">
        <v>1096</v>
      </c>
      <c r="E76" s="57">
        <v>25000</v>
      </c>
      <c r="F76" s="57">
        <v>25000</v>
      </c>
      <c r="G76" s="49">
        <v>100</v>
      </c>
      <c r="H76" s="49" t="s">
        <v>1659</v>
      </c>
      <c r="I76" s="49"/>
      <c r="J76" s="49" t="s">
        <v>269</v>
      </c>
      <c r="K76" s="52"/>
      <c r="L76" s="53"/>
      <c r="M76" s="54"/>
      <c r="N76" s="54"/>
      <c r="O76" s="55"/>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row>
    <row r="77" spans="1:43" s="56" customFormat="1" ht="139.5" customHeight="1" x14ac:dyDescent="0.25">
      <c r="A77" s="50">
        <v>74</v>
      </c>
      <c r="B77" s="50">
        <v>130</v>
      </c>
      <c r="C77" s="109">
        <v>457</v>
      </c>
      <c r="D77" s="49" t="s">
        <v>1157</v>
      </c>
      <c r="E77" s="57">
        <v>8330</v>
      </c>
      <c r="F77" s="57">
        <v>8330</v>
      </c>
      <c r="G77" s="49">
        <v>100</v>
      </c>
      <c r="H77" s="49" t="s">
        <v>1158</v>
      </c>
      <c r="I77" s="49"/>
      <c r="J77" s="49" t="s">
        <v>269</v>
      </c>
      <c r="K77" s="52"/>
      <c r="L77" s="53"/>
      <c r="M77" s="54"/>
      <c r="N77" s="54"/>
      <c r="O77" s="55"/>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row>
    <row r="78" spans="1:43" s="56" customFormat="1" ht="110.25" customHeight="1" x14ac:dyDescent="0.25">
      <c r="A78" s="50">
        <v>75</v>
      </c>
      <c r="B78" s="50">
        <v>131</v>
      </c>
      <c r="C78" s="109" t="s">
        <v>1177</v>
      </c>
      <c r="D78" s="49" t="s">
        <v>1178</v>
      </c>
      <c r="E78" s="57">
        <v>45000</v>
      </c>
      <c r="F78" s="57">
        <v>45000</v>
      </c>
      <c r="G78" s="49">
        <v>100</v>
      </c>
      <c r="H78" s="49" t="s">
        <v>1179</v>
      </c>
      <c r="I78" s="49"/>
      <c r="J78" s="49" t="s">
        <v>269</v>
      </c>
      <c r="K78" s="52"/>
      <c r="L78" s="53"/>
      <c r="M78" s="54"/>
      <c r="N78" s="54"/>
      <c r="O78" s="55"/>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row>
    <row r="79" spans="1:43" s="56" customFormat="1" ht="120.75" customHeight="1" x14ac:dyDescent="0.25">
      <c r="A79" s="50">
        <v>76</v>
      </c>
      <c r="B79" s="50">
        <v>132</v>
      </c>
      <c r="C79" s="109">
        <v>470</v>
      </c>
      <c r="D79" s="49" t="s">
        <v>1183</v>
      </c>
      <c r="E79" s="57">
        <v>7500</v>
      </c>
      <c r="F79" s="57">
        <v>7500</v>
      </c>
      <c r="G79" s="49">
        <v>100</v>
      </c>
      <c r="H79" s="49" t="s">
        <v>1185</v>
      </c>
      <c r="I79" s="49"/>
      <c r="J79" s="49" t="s">
        <v>269</v>
      </c>
      <c r="K79" s="52"/>
      <c r="L79" s="53"/>
      <c r="M79" s="54"/>
      <c r="N79" s="54"/>
      <c r="O79" s="55"/>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row>
    <row r="80" spans="1:43" s="56" customFormat="1" ht="87" customHeight="1" x14ac:dyDescent="0.25">
      <c r="A80" s="50">
        <v>77</v>
      </c>
      <c r="B80" s="50">
        <v>133</v>
      </c>
      <c r="C80" s="109">
        <v>593</v>
      </c>
      <c r="D80" s="49" t="s">
        <v>1246</v>
      </c>
      <c r="E80" s="57">
        <v>4999</v>
      </c>
      <c r="F80" s="57">
        <v>4999</v>
      </c>
      <c r="G80" s="49">
        <v>100</v>
      </c>
      <c r="H80" s="49" t="s">
        <v>1262</v>
      </c>
      <c r="I80" s="49"/>
      <c r="J80" s="49" t="s">
        <v>269</v>
      </c>
      <c r="K80" s="52"/>
      <c r="L80" s="53"/>
      <c r="M80" s="54"/>
      <c r="N80" s="54"/>
      <c r="O80" s="55"/>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row>
    <row r="81" spans="1:43" s="56" customFormat="1" ht="72.75" customHeight="1" x14ac:dyDescent="0.25">
      <c r="A81" s="50">
        <v>78</v>
      </c>
      <c r="B81" s="50">
        <v>134</v>
      </c>
      <c r="C81" s="109">
        <v>587</v>
      </c>
      <c r="D81" s="49" t="s">
        <v>1526</v>
      </c>
      <c r="E81" s="57">
        <v>27700</v>
      </c>
      <c r="F81" s="57">
        <v>27700</v>
      </c>
      <c r="G81" s="49">
        <v>100</v>
      </c>
      <c r="H81" s="49" t="s">
        <v>1247</v>
      </c>
      <c r="I81" s="49"/>
      <c r="J81" s="49" t="s">
        <v>269</v>
      </c>
      <c r="K81" s="52"/>
      <c r="L81" s="53"/>
      <c r="M81" s="54"/>
      <c r="N81" s="54"/>
      <c r="O81" s="55"/>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row>
    <row r="82" spans="1:43" s="56" customFormat="1" ht="67.5" customHeight="1" x14ac:dyDescent="0.25">
      <c r="A82" s="50">
        <v>79</v>
      </c>
      <c r="B82" s="50">
        <v>135</v>
      </c>
      <c r="C82" s="109">
        <v>586</v>
      </c>
      <c r="D82" s="49" t="s">
        <v>1525</v>
      </c>
      <c r="E82" s="57">
        <v>7000</v>
      </c>
      <c r="F82" s="57">
        <v>7000</v>
      </c>
      <c r="G82" s="49">
        <v>100</v>
      </c>
      <c r="H82" s="49" t="s">
        <v>1247</v>
      </c>
      <c r="I82" s="49"/>
      <c r="J82" s="49" t="s">
        <v>269</v>
      </c>
      <c r="K82" s="52"/>
      <c r="L82" s="53"/>
      <c r="M82" s="54"/>
      <c r="N82" s="54"/>
      <c r="O82" s="55"/>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row>
    <row r="83" spans="1:43" s="56" customFormat="1" ht="66" customHeight="1" x14ac:dyDescent="0.25">
      <c r="A83" s="50">
        <v>80</v>
      </c>
      <c r="B83" s="50">
        <v>136</v>
      </c>
      <c r="C83" s="109">
        <v>585</v>
      </c>
      <c r="D83" s="49" t="s">
        <v>1521</v>
      </c>
      <c r="E83" s="57">
        <v>8000</v>
      </c>
      <c r="F83" s="57">
        <v>8000</v>
      </c>
      <c r="G83" s="49">
        <v>100</v>
      </c>
      <c r="H83" s="49" t="s">
        <v>1247</v>
      </c>
      <c r="I83" s="49"/>
      <c r="J83" s="49" t="s">
        <v>269</v>
      </c>
      <c r="K83" s="52"/>
      <c r="L83" s="53"/>
      <c r="M83" s="54"/>
      <c r="N83" s="54"/>
      <c r="O83" s="55"/>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row>
    <row r="84" spans="1:43" s="56" customFormat="1" ht="65.25" customHeight="1" x14ac:dyDescent="0.25">
      <c r="A84" s="50">
        <v>81</v>
      </c>
      <c r="B84" s="50">
        <v>137</v>
      </c>
      <c r="C84" s="109">
        <v>584</v>
      </c>
      <c r="D84" s="49" t="s">
        <v>1520</v>
      </c>
      <c r="E84" s="57">
        <v>12200</v>
      </c>
      <c r="F84" s="57">
        <v>12200</v>
      </c>
      <c r="G84" s="49">
        <v>100</v>
      </c>
      <c r="H84" s="49" t="s">
        <v>1247</v>
      </c>
      <c r="I84" s="49"/>
      <c r="J84" s="49" t="s">
        <v>269</v>
      </c>
      <c r="K84" s="52"/>
      <c r="L84" s="53"/>
      <c r="M84" s="54"/>
      <c r="N84" s="54"/>
      <c r="O84" s="55"/>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row>
    <row r="85" spans="1:43" s="56" customFormat="1" ht="67.5" customHeight="1" x14ac:dyDescent="0.25">
      <c r="A85" s="50">
        <v>82</v>
      </c>
      <c r="B85" s="50">
        <v>138</v>
      </c>
      <c r="C85" s="109">
        <v>583</v>
      </c>
      <c r="D85" s="49" t="s">
        <v>1519</v>
      </c>
      <c r="E85" s="57">
        <v>15000</v>
      </c>
      <c r="F85" s="57">
        <v>15000</v>
      </c>
      <c r="G85" s="49">
        <v>100</v>
      </c>
      <c r="H85" s="49" t="s">
        <v>1247</v>
      </c>
      <c r="I85" s="49"/>
      <c r="J85" s="49" t="s">
        <v>269</v>
      </c>
      <c r="K85" s="52"/>
      <c r="L85" s="53"/>
      <c r="M85" s="54"/>
      <c r="N85" s="54"/>
      <c r="O85" s="55"/>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row>
    <row r="86" spans="1:43" s="56" customFormat="1" ht="63.75" customHeight="1" x14ac:dyDescent="0.25">
      <c r="A86" s="50">
        <v>83</v>
      </c>
      <c r="B86" s="50">
        <v>139</v>
      </c>
      <c r="C86" s="109">
        <v>599</v>
      </c>
      <c r="D86" s="49" t="s">
        <v>1709</v>
      </c>
      <c r="E86" s="57">
        <v>127257.42</v>
      </c>
      <c r="F86" s="57">
        <v>127257.42</v>
      </c>
      <c r="G86" s="49">
        <v>100</v>
      </c>
      <c r="H86" s="49" t="s">
        <v>1250</v>
      </c>
      <c r="I86" s="49"/>
      <c r="J86" s="49" t="s">
        <v>269</v>
      </c>
      <c r="K86" s="52"/>
      <c r="L86" s="53"/>
      <c r="M86" s="54"/>
      <c r="N86" s="54"/>
      <c r="O86" s="55"/>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row>
    <row r="87" spans="1:43" s="56" customFormat="1" ht="69" customHeight="1" x14ac:dyDescent="0.25">
      <c r="A87" s="50">
        <v>84</v>
      </c>
      <c r="B87" s="50">
        <v>140</v>
      </c>
      <c r="C87" s="109">
        <v>598</v>
      </c>
      <c r="D87" s="49" t="s">
        <v>1708</v>
      </c>
      <c r="E87" s="57">
        <v>127257.41</v>
      </c>
      <c r="F87" s="57">
        <v>127257.41</v>
      </c>
      <c r="G87" s="49">
        <v>100</v>
      </c>
      <c r="H87" s="49" t="s">
        <v>1250</v>
      </c>
      <c r="I87" s="49"/>
      <c r="J87" s="49" t="s">
        <v>269</v>
      </c>
      <c r="K87" s="52"/>
      <c r="L87" s="53"/>
      <c r="M87" s="54"/>
      <c r="N87" s="54"/>
      <c r="O87" s="55"/>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row>
    <row r="88" spans="1:43" s="56" customFormat="1" ht="77.25" customHeight="1" x14ac:dyDescent="0.25">
      <c r="A88" s="50">
        <v>85</v>
      </c>
      <c r="B88" s="50">
        <v>141</v>
      </c>
      <c r="C88" s="109">
        <v>588</v>
      </c>
      <c r="D88" s="49" t="s">
        <v>1522</v>
      </c>
      <c r="E88" s="57">
        <v>8281</v>
      </c>
      <c r="F88" s="57">
        <v>8281</v>
      </c>
      <c r="G88" s="49">
        <v>100</v>
      </c>
      <c r="H88" s="49" t="s">
        <v>1263</v>
      </c>
      <c r="I88" s="49"/>
      <c r="J88" s="49" t="s">
        <v>269</v>
      </c>
      <c r="K88" s="52"/>
      <c r="L88" s="53"/>
      <c r="M88" s="54"/>
      <c r="N88" s="54"/>
      <c r="O88" s="55"/>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row>
    <row r="89" spans="1:43" s="56" customFormat="1" ht="118.5" customHeight="1" x14ac:dyDescent="0.25">
      <c r="A89" s="50">
        <v>86</v>
      </c>
      <c r="B89" s="50">
        <v>142</v>
      </c>
      <c r="C89" s="109">
        <v>601</v>
      </c>
      <c r="D89" s="49" t="s">
        <v>1380</v>
      </c>
      <c r="E89" s="57">
        <v>16044</v>
      </c>
      <c r="F89" s="57">
        <v>16044</v>
      </c>
      <c r="G89" s="49">
        <v>100</v>
      </c>
      <c r="H89" s="49" t="s">
        <v>1378</v>
      </c>
      <c r="I89" s="49"/>
      <c r="J89" s="49" t="s">
        <v>1347</v>
      </c>
      <c r="K89" s="52"/>
      <c r="L89" s="53"/>
      <c r="M89" s="54"/>
      <c r="N89" s="54"/>
      <c r="O89" s="55"/>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row>
    <row r="90" spans="1:43" s="56" customFormat="1" ht="93" customHeight="1" x14ac:dyDescent="0.25">
      <c r="A90" s="50">
        <v>87</v>
      </c>
      <c r="B90" s="50">
        <v>144</v>
      </c>
      <c r="C90" s="109">
        <v>647</v>
      </c>
      <c r="D90" s="49" t="s">
        <v>1376</v>
      </c>
      <c r="E90" s="57">
        <v>50697</v>
      </c>
      <c r="F90" s="57">
        <v>50697</v>
      </c>
      <c r="G90" s="121">
        <v>100</v>
      </c>
      <c r="H90" s="49" t="s">
        <v>1377</v>
      </c>
      <c r="I90" s="49"/>
      <c r="J90" s="49" t="s">
        <v>1347</v>
      </c>
      <c r="K90" s="52"/>
      <c r="L90" s="53"/>
      <c r="M90" s="54"/>
      <c r="N90" s="54"/>
      <c r="O90" s="55"/>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row>
    <row r="91" spans="1:43" s="56" customFormat="1" ht="87.75" customHeight="1" x14ac:dyDescent="0.25">
      <c r="A91" s="50">
        <v>88</v>
      </c>
      <c r="B91" s="50">
        <v>145</v>
      </c>
      <c r="C91" s="109">
        <v>652</v>
      </c>
      <c r="D91" s="49" t="s">
        <v>1524</v>
      </c>
      <c r="E91" s="57">
        <v>33999</v>
      </c>
      <c r="F91" s="57">
        <v>33999</v>
      </c>
      <c r="G91" s="49">
        <v>100</v>
      </c>
      <c r="H91" s="120" t="s">
        <v>1375</v>
      </c>
      <c r="I91" s="49"/>
      <c r="J91" s="49" t="s">
        <v>269</v>
      </c>
      <c r="K91" s="52"/>
      <c r="L91" s="53"/>
      <c r="M91" s="54"/>
      <c r="N91" s="54"/>
      <c r="O91" s="55"/>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row>
    <row r="92" spans="1:43" s="56" customFormat="1" ht="96" customHeight="1" x14ac:dyDescent="0.25">
      <c r="A92" s="50">
        <v>89</v>
      </c>
      <c r="B92" s="50">
        <v>147</v>
      </c>
      <c r="C92" s="109">
        <v>667</v>
      </c>
      <c r="D92" s="57" t="s">
        <v>1426</v>
      </c>
      <c r="E92" s="57">
        <v>18964</v>
      </c>
      <c r="F92" s="57">
        <v>18964</v>
      </c>
      <c r="G92" s="49">
        <v>100</v>
      </c>
      <c r="H92" s="49" t="s">
        <v>1420</v>
      </c>
      <c r="I92" s="49"/>
      <c r="J92" s="49" t="s">
        <v>269</v>
      </c>
      <c r="K92" s="52"/>
      <c r="L92" s="53"/>
      <c r="M92" s="54"/>
      <c r="N92" s="54"/>
      <c r="O92" s="55"/>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row>
    <row r="93" spans="1:43" s="56" customFormat="1" ht="87" customHeight="1" x14ac:dyDescent="0.25">
      <c r="A93" s="50">
        <v>90</v>
      </c>
      <c r="B93" s="50">
        <v>148</v>
      </c>
      <c r="C93" s="109">
        <v>665</v>
      </c>
      <c r="D93" s="57" t="s">
        <v>1427</v>
      </c>
      <c r="E93" s="57">
        <v>299960</v>
      </c>
      <c r="F93" s="57">
        <v>187033.82</v>
      </c>
      <c r="G93" s="49">
        <v>62</v>
      </c>
      <c r="H93" s="49" t="s">
        <v>1441</v>
      </c>
      <c r="I93" s="49"/>
      <c r="J93" s="49" t="s">
        <v>327</v>
      </c>
      <c r="K93" s="52"/>
      <c r="L93" s="53"/>
      <c r="M93" s="54"/>
      <c r="N93" s="54"/>
      <c r="O93" s="55"/>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row>
    <row r="94" spans="1:43" s="56" customFormat="1" ht="87" customHeight="1" x14ac:dyDescent="0.25">
      <c r="A94" s="50">
        <v>91</v>
      </c>
      <c r="B94" s="50">
        <v>150</v>
      </c>
      <c r="C94" s="109">
        <v>675</v>
      </c>
      <c r="D94" s="57" t="s">
        <v>1428</v>
      </c>
      <c r="E94" s="57">
        <v>210000</v>
      </c>
      <c r="F94" s="57">
        <v>210000</v>
      </c>
      <c r="G94" s="49">
        <v>100</v>
      </c>
      <c r="H94" s="49" t="s">
        <v>1440</v>
      </c>
      <c r="I94" s="49"/>
      <c r="J94" s="49" t="s">
        <v>327</v>
      </c>
      <c r="K94" s="52"/>
      <c r="L94" s="53"/>
      <c r="M94" s="54"/>
      <c r="N94" s="54"/>
      <c r="O94" s="55"/>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row>
    <row r="95" spans="1:43" s="56" customFormat="1" ht="87" customHeight="1" x14ac:dyDescent="0.25">
      <c r="A95" s="50">
        <v>92</v>
      </c>
      <c r="B95" s="50">
        <v>151</v>
      </c>
      <c r="C95" s="109">
        <v>671</v>
      </c>
      <c r="D95" s="57" t="s">
        <v>1429</v>
      </c>
      <c r="E95" s="57">
        <v>106800</v>
      </c>
      <c r="F95" s="57">
        <v>106800</v>
      </c>
      <c r="G95" s="49">
        <v>100</v>
      </c>
      <c r="H95" s="49" t="s">
        <v>1442</v>
      </c>
      <c r="I95" s="49"/>
      <c r="J95" s="49" t="s">
        <v>327</v>
      </c>
      <c r="K95" s="52"/>
      <c r="L95" s="53"/>
      <c r="M95" s="54"/>
      <c r="N95" s="54"/>
      <c r="O95" s="55"/>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row>
    <row r="96" spans="1:43" s="56" customFormat="1" ht="78" customHeight="1" x14ac:dyDescent="0.25">
      <c r="A96" s="50">
        <v>93</v>
      </c>
      <c r="B96" s="50">
        <v>152</v>
      </c>
      <c r="C96" s="123">
        <v>678</v>
      </c>
      <c r="D96" s="49" t="s">
        <v>1457</v>
      </c>
      <c r="E96" s="57">
        <v>97020.4</v>
      </c>
      <c r="F96" s="57">
        <v>97020.4</v>
      </c>
      <c r="G96" s="50">
        <v>100</v>
      </c>
      <c r="H96" s="49" t="s">
        <v>1458</v>
      </c>
      <c r="I96" s="49"/>
      <c r="J96" s="49" t="s">
        <v>327</v>
      </c>
      <c r="K96" s="52"/>
      <c r="L96" s="53"/>
      <c r="M96" s="54"/>
      <c r="N96" s="54"/>
      <c r="O96" s="55"/>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row>
    <row r="97" spans="1:43" s="53" customFormat="1" ht="120.75" customHeight="1" x14ac:dyDescent="0.25">
      <c r="A97" s="50">
        <v>94</v>
      </c>
      <c r="B97" s="50">
        <v>153</v>
      </c>
      <c r="C97" s="109">
        <v>676</v>
      </c>
      <c r="D97" s="57" t="s">
        <v>1427</v>
      </c>
      <c r="E97" s="57">
        <v>299960</v>
      </c>
      <c r="F97" s="57">
        <v>155273.35999999999</v>
      </c>
      <c r="G97" s="49">
        <v>52</v>
      </c>
      <c r="H97" s="49" t="s">
        <v>1460</v>
      </c>
      <c r="I97" s="49"/>
      <c r="J97" s="49" t="s">
        <v>327</v>
      </c>
      <c r="K97" s="52"/>
      <c r="O97" s="46"/>
      <c r="S97" s="111"/>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row>
    <row r="98" spans="1:43" s="56" customFormat="1" ht="108" customHeight="1" x14ac:dyDescent="0.25">
      <c r="A98" s="50">
        <v>95</v>
      </c>
      <c r="B98" s="50">
        <v>154</v>
      </c>
      <c r="C98" s="123">
        <v>680</v>
      </c>
      <c r="D98" s="49" t="s">
        <v>1459</v>
      </c>
      <c r="E98" s="57">
        <v>57052.5</v>
      </c>
      <c r="F98" s="57">
        <v>57052.5</v>
      </c>
      <c r="G98" s="50">
        <v>100</v>
      </c>
      <c r="H98" s="49" t="s">
        <v>1461</v>
      </c>
      <c r="I98" s="50"/>
      <c r="J98" s="49" t="s">
        <v>327</v>
      </c>
      <c r="K98" s="96"/>
      <c r="L98" s="96"/>
      <c r="M98" s="54"/>
      <c r="N98" s="54"/>
      <c r="O98" s="55"/>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row>
    <row r="99" spans="1:43" s="53" customFormat="1" ht="125.25" customHeight="1" x14ac:dyDescent="0.25">
      <c r="A99" s="123">
        <v>96</v>
      </c>
      <c r="B99" s="50">
        <v>155</v>
      </c>
      <c r="C99" s="123" t="s">
        <v>1511</v>
      </c>
      <c r="D99" s="110" t="s">
        <v>1512</v>
      </c>
      <c r="E99" s="57">
        <v>50000</v>
      </c>
      <c r="F99" s="92">
        <v>50000</v>
      </c>
      <c r="G99" s="5">
        <v>100</v>
      </c>
      <c r="H99" s="110" t="s">
        <v>1510</v>
      </c>
      <c r="I99" s="5"/>
      <c r="J99" s="49" t="s">
        <v>327</v>
      </c>
      <c r="K99" s="94"/>
      <c r="L99" s="94"/>
      <c r="O99" s="46"/>
      <c r="S99" s="111"/>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row>
    <row r="100" spans="1:43" s="32" customFormat="1" ht="110.25" customHeight="1" x14ac:dyDescent="0.25">
      <c r="A100" s="123">
        <v>97</v>
      </c>
      <c r="B100" s="50">
        <v>156</v>
      </c>
      <c r="C100" s="123">
        <v>690</v>
      </c>
      <c r="D100" s="110" t="s">
        <v>1513</v>
      </c>
      <c r="E100" s="57">
        <v>1822230</v>
      </c>
      <c r="F100" s="92">
        <v>364446</v>
      </c>
      <c r="G100" s="5">
        <v>20</v>
      </c>
      <c r="H100" s="110" t="s">
        <v>1514</v>
      </c>
      <c r="I100" s="5"/>
      <c r="J100" s="49" t="s">
        <v>1712</v>
      </c>
      <c r="K100" s="94"/>
      <c r="L100" s="94"/>
      <c r="O100" s="93"/>
      <c r="S100" s="112"/>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row>
    <row r="101" spans="1:43" s="32" customFormat="1" ht="134.25" customHeight="1" x14ac:dyDescent="0.25">
      <c r="A101" s="123">
        <v>98</v>
      </c>
      <c r="B101" s="50">
        <v>157</v>
      </c>
      <c r="C101" s="123">
        <v>679</v>
      </c>
      <c r="D101" s="110" t="s">
        <v>1527</v>
      </c>
      <c r="E101" s="57">
        <v>57151</v>
      </c>
      <c r="F101" s="92">
        <v>57151</v>
      </c>
      <c r="G101" s="5">
        <v>100</v>
      </c>
      <c r="H101" s="110" t="s">
        <v>1528</v>
      </c>
      <c r="I101" s="5"/>
      <c r="J101" s="49" t="s">
        <v>327</v>
      </c>
      <c r="K101" s="94"/>
      <c r="L101" s="94"/>
      <c r="O101" s="93"/>
      <c r="S101" s="112"/>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row>
    <row r="102" spans="1:43" s="32" customFormat="1" ht="93.75" customHeight="1" x14ac:dyDescent="0.25">
      <c r="A102" s="123">
        <v>99</v>
      </c>
      <c r="B102" s="50">
        <v>158</v>
      </c>
      <c r="C102" s="123">
        <v>683</v>
      </c>
      <c r="D102" s="110" t="s">
        <v>1529</v>
      </c>
      <c r="E102" s="57">
        <v>38637</v>
      </c>
      <c r="F102" s="92">
        <v>38637</v>
      </c>
      <c r="G102" s="5">
        <v>100</v>
      </c>
      <c r="H102" s="110" t="s">
        <v>1528</v>
      </c>
      <c r="I102" s="5"/>
      <c r="J102" s="49" t="s">
        <v>327</v>
      </c>
      <c r="K102" s="94"/>
      <c r="L102" s="94"/>
      <c r="O102" s="93"/>
      <c r="S102" s="112"/>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row>
    <row r="103" spans="1:43" s="32" customFormat="1" ht="118.5" customHeight="1" x14ac:dyDescent="0.25">
      <c r="A103" s="123">
        <v>100</v>
      </c>
      <c r="B103" s="50">
        <v>159</v>
      </c>
      <c r="C103" s="123">
        <v>687</v>
      </c>
      <c r="D103" s="110" t="s">
        <v>1531</v>
      </c>
      <c r="E103" s="57">
        <v>23983.759999999998</v>
      </c>
      <c r="F103" s="92">
        <v>23983.759999999998</v>
      </c>
      <c r="G103" s="5">
        <v>100</v>
      </c>
      <c r="H103" s="110" t="s">
        <v>1530</v>
      </c>
      <c r="I103" s="5"/>
      <c r="J103" s="49" t="s">
        <v>327</v>
      </c>
      <c r="K103" s="94"/>
      <c r="L103" s="94"/>
      <c r="O103" s="93"/>
      <c r="S103" s="112"/>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row>
    <row r="104" spans="1:43" s="32" customFormat="1" ht="84.75" customHeight="1" x14ac:dyDescent="0.2">
      <c r="A104" s="123">
        <v>101</v>
      </c>
      <c r="B104" s="50">
        <v>160</v>
      </c>
      <c r="C104" s="159">
        <v>661</v>
      </c>
      <c r="D104" s="107" t="s">
        <v>1578</v>
      </c>
      <c r="E104" s="160">
        <v>78250</v>
      </c>
      <c r="F104" s="104">
        <v>78250</v>
      </c>
      <c r="G104" s="98">
        <v>100</v>
      </c>
      <c r="H104" s="104" t="s">
        <v>1446</v>
      </c>
      <c r="I104" s="98"/>
      <c r="J104" s="97" t="s">
        <v>327</v>
      </c>
      <c r="K104" s="98"/>
      <c r="L104" s="97"/>
      <c r="O104" s="93"/>
      <c r="S104" s="112"/>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row>
    <row r="105" spans="1:43" s="32" customFormat="1" ht="106.5" customHeight="1" x14ac:dyDescent="0.2">
      <c r="A105" s="123">
        <v>102</v>
      </c>
      <c r="B105" s="50">
        <v>161</v>
      </c>
      <c r="C105" s="159">
        <v>662</v>
      </c>
      <c r="D105" s="107" t="s">
        <v>1579</v>
      </c>
      <c r="E105" s="160">
        <v>71750</v>
      </c>
      <c r="F105" s="104">
        <v>71750</v>
      </c>
      <c r="G105" s="104">
        <v>100</v>
      </c>
      <c r="H105" s="104" t="s">
        <v>1445</v>
      </c>
      <c r="I105" s="104"/>
      <c r="J105" s="103" t="s">
        <v>327</v>
      </c>
      <c r="K105" s="104"/>
      <c r="L105" s="103"/>
      <c r="M105" s="97"/>
      <c r="N105" s="97" t="s">
        <v>327</v>
      </c>
      <c r="O105" s="97"/>
      <c r="P105" s="97"/>
      <c r="S105" s="112"/>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row>
    <row r="106" spans="1:43" s="32" customFormat="1" ht="93.75" customHeight="1" x14ac:dyDescent="0.2">
      <c r="A106" s="123">
        <v>103</v>
      </c>
      <c r="B106" s="50">
        <v>162</v>
      </c>
      <c r="C106" s="141">
        <v>666</v>
      </c>
      <c r="D106" s="99" t="s">
        <v>1516</v>
      </c>
      <c r="E106" s="104">
        <v>270075.12</v>
      </c>
      <c r="F106" s="104">
        <v>116065.56</v>
      </c>
      <c r="G106" s="104">
        <v>43</v>
      </c>
      <c r="H106" s="104" t="s">
        <v>1444</v>
      </c>
      <c r="I106" s="104"/>
      <c r="J106" s="103" t="s">
        <v>327</v>
      </c>
      <c r="K106" s="104"/>
      <c r="L106" s="103"/>
      <c r="M106" s="103"/>
      <c r="N106" s="103"/>
      <c r="O106" s="103"/>
      <c r="P106" s="103"/>
      <c r="S106" s="112"/>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row>
    <row r="107" spans="1:43" s="32" customFormat="1" ht="111.75" customHeight="1" x14ac:dyDescent="0.2">
      <c r="A107" s="123">
        <v>104</v>
      </c>
      <c r="B107" s="50">
        <v>163</v>
      </c>
      <c r="C107" s="141">
        <v>672</v>
      </c>
      <c r="D107" s="99" t="s">
        <v>1580</v>
      </c>
      <c r="E107" s="104">
        <v>295064.40000000002</v>
      </c>
      <c r="F107" s="104">
        <v>119488.95</v>
      </c>
      <c r="G107" s="104">
        <v>40</v>
      </c>
      <c r="H107" s="104" t="s">
        <v>1437</v>
      </c>
      <c r="I107" s="104"/>
      <c r="J107" s="103" t="s">
        <v>327</v>
      </c>
      <c r="K107" s="104"/>
      <c r="L107" s="103"/>
      <c r="M107" s="103"/>
      <c r="N107" s="103" t="s">
        <v>327</v>
      </c>
      <c r="O107" s="103"/>
      <c r="P107" s="103"/>
      <c r="Q107" s="54"/>
      <c r="R107" s="54"/>
      <c r="S107" s="54"/>
      <c r="T107" s="54"/>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row>
    <row r="108" spans="1:43" s="32" customFormat="1" ht="96.75" customHeight="1" x14ac:dyDescent="0.2">
      <c r="A108" s="123">
        <v>105</v>
      </c>
      <c r="B108" s="50">
        <v>164</v>
      </c>
      <c r="C108" s="141">
        <v>673</v>
      </c>
      <c r="D108" s="99" t="s">
        <v>1439</v>
      </c>
      <c r="E108" s="104">
        <v>779711.2</v>
      </c>
      <c r="F108" s="104">
        <v>636764.31000000006</v>
      </c>
      <c r="G108" s="104">
        <v>82</v>
      </c>
      <c r="H108" s="104" t="s">
        <v>1438</v>
      </c>
      <c r="I108" s="104"/>
      <c r="J108" s="103" t="s">
        <v>327</v>
      </c>
      <c r="K108" s="104"/>
      <c r="L108" s="103"/>
      <c r="M108" s="103"/>
      <c r="N108" s="103" t="s">
        <v>327</v>
      </c>
      <c r="O108" s="103"/>
      <c r="P108" s="103"/>
      <c r="Q108" s="54"/>
      <c r="R108" s="54"/>
      <c r="S108" s="54"/>
      <c r="T108" s="54"/>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row>
    <row r="109" spans="1:43" s="32" customFormat="1" ht="99" customHeight="1" x14ac:dyDescent="0.2">
      <c r="A109" s="123">
        <v>106</v>
      </c>
      <c r="B109" s="50">
        <v>165</v>
      </c>
      <c r="C109" s="141">
        <v>684</v>
      </c>
      <c r="D109" s="107" t="s">
        <v>1517</v>
      </c>
      <c r="E109" s="148">
        <v>130628</v>
      </c>
      <c r="F109" s="148">
        <v>58782.51</v>
      </c>
      <c r="G109" s="142">
        <v>45</v>
      </c>
      <c r="H109" s="148" t="s">
        <v>1518</v>
      </c>
      <c r="I109" s="142"/>
      <c r="J109" s="141" t="s">
        <v>327</v>
      </c>
      <c r="K109" s="142"/>
      <c r="L109" s="141"/>
      <c r="M109" s="103"/>
      <c r="N109" s="103"/>
      <c r="O109" s="103"/>
      <c r="P109" s="103"/>
      <c r="Q109" s="54"/>
      <c r="R109" s="54"/>
      <c r="S109" s="54"/>
      <c r="T109" s="54"/>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row>
    <row r="110" spans="1:43" s="32" customFormat="1" ht="103.5" customHeight="1" x14ac:dyDescent="0.2">
      <c r="A110" s="123">
        <v>107</v>
      </c>
      <c r="B110" s="50">
        <v>166</v>
      </c>
      <c r="C110" s="141">
        <v>685</v>
      </c>
      <c r="D110" s="107" t="s">
        <v>1505</v>
      </c>
      <c r="E110" s="148">
        <v>1191757.2</v>
      </c>
      <c r="F110" s="148">
        <v>265929.21000000002</v>
      </c>
      <c r="G110" s="142">
        <v>22</v>
      </c>
      <c r="H110" s="148" t="s">
        <v>1507</v>
      </c>
      <c r="I110" s="142"/>
      <c r="J110" s="141" t="s">
        <v>327</v>
      </c>
      <c r="K110" s="142"/>
      <c r="L110" s="141"/>
      <c r="M110" s="141"/>
      <c r="N110" s="141"/>
      <c r="O110" s="141"/>
      <c r="P110" s="141"/>
      <c r="Q110" s="54"/>
      <c r="R110" s="54"/>
      <c r="S110" s="54"/>
      <c r="T110" s="54"/>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row>
    <row r="111" spans="1:43" s="32" customFormat="1" ht="114.75" customHeight="1" x14ac:dyDescent="0.2">
      <c r="A111" s="123">
        <v>108</v>
      </c>
      <c r="B111" s="50">
        <v>167</v>
      </c>
      <c r="C111" s="147">
        <v>704</v>
      </c>
      <c r="D111" s="107" t="s">
        <v>1574</v>
      </c>
      <c r="E111" s="148">
        <v>72425</v>
      </c>
      <c r="F111" s="148">
        <v>72425</v>
      </c>
      <c r="G111" s="148">
        <v>100</v>
      </c>
      <c r="H111" s="148" t="s">
        <v>1575</v>
      </c>
      <c r="I111" s="148"/>
      <c r="J111" s="147" t="s">
        <v>327</v>
      </c>
      <c r="K111" s="148"/>
      <c r="L111" s="147"/>
      <c r="M111" s="141"/>
      <c r="N111" s="141" t="s">
        <v>327</v>
      </c>
      <c r="O111" s="141"/>
      <c r="P111" s="141"/>
      <c r="Q111" s="54"/>
      <c r="R111" s="54"/>
      <c r="S111" s="54"/>
      <c r="T111" s="54"/>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row>
    <row r="112" spans="1:43" s="32" customFormat="1" ht="96.75" customHeight="1" x14ac:dyDescent="0.2">
      <c r="A112" s="123">
        <v>109</v>
      </c>
      <c r="B112" s="50">
        <v>168</v>
      </c>
      <c r="C112" s="147">
        <v>694</v>
      </c>
      <c r="D112" s="107" t="s">
        <v>1576</v>
      </c>
      <c r="E112" s="148">
        <v>517951.2</v>
      </c>
      <c r="F112" s="148">
        <v>68489.440000000002</v>
      </c>
      <c r="G112" s="148">
        <v>13</v>
      </c>
      <c r="H112" s="148" t="s">
        <v>1577</v>
      </c>
      <c r="I112" s="148"/>
      <c r="J112" s="147" t="s">
        <v>327</v>
      </c>
      <c r="K112" s="148"/>
      <c r="L112" s="147"/>
      <c r="M112" s="147"/>
      <c r="N112" s="147"/>
      <c r="O112" s="147"/>
      <c r="P112" s="147"/>
      <c r="Q112" s="54"/>
      <c r="R112" s="54"/>
      <c r="S112" s="54"/>
      <c r="T112" s="54"/>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row>
    <row r="113" spans="1:43" s="32" customFormat="1" ht="102" customHeight="1" x14ac:dyDescent="0.2">
      <c r="A113" s="123">
        <v>110</v>
      </c>
      <c r="B113" s="50">
        <v>169</v>
      </c>
      <c r="C113" s="147">
        <v>693</v>
      </c>
      <c r="D113" s="107" t="s">
        <v>1581</v>
      </c>
      <c r="E113" s="148">
        <v>154086.25</v>
      </c>
      <c r="F113" s="148">
        <v>48793.9</v>
      </c>
      <c r="G113" s="148">
        <v>32</v>
      </c>
      <c r="H113" s="148" t="s">
        <v>1582</v>
      </c>
      <c r="I113" s="148"/>
      <c r="J113" s="147" t="s">
        <v>327</v>
      </c>
      <c r="K113" s="148"/>
      <c r="L113" s="147"/>
      <c r="M113" s="147"/>
      <c r="N113" s="147"/>
      <c r="O113" s="147"/>
      <c r="P113" s="147"/>
      <c r="Q113" s="54"/>
      <c r="R113" s="54"/>
      <c r="S113" s="54"/>
      <c r="T113" s="54"/>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row>
    <row r="114" spans="1:43" s="32" customFormat="1" ht="102" customHeight="1" x14ac:dyDescent="0.2">
      <c r="A114" s="123">
        <v>111</v>
      </c>
      <c r="B114" s="50">
        <v>170</v>
      </c>
      <c r="C114" s="147">
        <v>691</v>
      </c>
      <c r="D114" s="107" t="s">
        <v>1583</v>
      </c>
      <c r="E114" s="148">
        <v>50490</v>
      </c>
      <c r="F114" s="148">
        <v>50490</v>
      </c>
      <c r="G114" s="148">
        <v>100</v>
      </c>
      <c r="H114" s="148" t="s">
        <v>1584</v>
      </c>
      <c r="I114" s="148"/>
      <c r="J114" s="147" t="s">
        <v>327</v>
      </c>
      <c r="K114" s="148"/>
      <c r="L114" s="147"/>
      <c r="M114" s="147"/>
      <c r="N114" s="147"/>
      <c r="O114" s="147"/>
      <c r="P114" s="147"/>
      <c r="Q114" s="54"/>
      <c r="R114" s="54"/>
      <c r="S114" s="54"/>
      <c r="T114" s="54"/>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row>
    <row r="115" spans="1:43" s="32" customFormat="1" ht="102" customHeight="1" x14ac:dyDescent="0.2">
      <c r="A115" s="123">
        <v>112</v>
      </c>
      <c r="B115" s="50">
        <v>171</v>
      </c>
      <c r="C115" s="147">
        <v>697</v>
      </c>
      <c r="D115" s="107" t="s">
        <v>1585</v>
      </c>
      <c r="E115" s="148">
        <v>33992</v>
      </c>
      <c r="F115" s="148">
        <v>33992</v>
      </c>
      <c r="G115" s="148">
        <v>100</v>
      </c>
      <c r="H115" s="148" t="s">
        <v>1586</v>
      </c>
      <c r="I115" s="148"/>
      <c r="J115" s="147" t="s">
        <v>327</v>
      </c>
      <c r="K115" s="148"/>
      <c r="L115" s="147"/>
      <c r="M115" s="147"/>
      <c r="N115" s="147"/>
      <c r="O115" s="147"/>
      <c r="P115" s="147"/>
      <c r="Q115" s="54"/>
      <c r="R115" s="54"/>
      <c r="S115" s="54"/>
      <c r="T115" s="54"/>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row>
    <row r="116" spans="1:43" s="32" customFormat="1" ht="102" customHeight="1" x14ac:dyDescent="0.2">
      <c r="A116" s="123">
        <v>113</v>
      </c>
      <c r="B116" s="50">
        <v>172</v>
      </c>
      <c r="C116" s="147">
        <v>698</v>
      </c>
      <c r="D116" s="107" t="s">
        <v>1587</v>
      </c>
      <c r="E116" s="148">
        <v>53190</v>
      </c>
      <c r="F116" s="148">
        <v>53190</v>
      </c>
      <c r="G116" s="148">
        <v>100</v>
      </c>
      <c r="H116" s="148" t="s">
        <v>1586</v>
      </c>
      <c r="I116" s="148"/>
      <c r="J116" s="147" t="s">
        <v>327</v>
      </c>
      <c r="K116" s="148"/>
      <c r="L116" s="147"/>
      <c r="M116" s="147"/>
      <c r="N116" s="147"/>
      <c r="O116" s="147"/>
      <c r="P116" s="147"/>
      <c r="Q116" s="54"/>
      <c r="R116" s="54"/>
      <c r="S116" s="54"/>
      <c r="T116" s="54"/>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row>
    <row r="117" spans="1:43" s="32" customFormat="1" ht="102" customHeight="1" x14ac:dyDescent="0.2">
      <c r="A117" s="123">
        <v>114</v>
      </c>
      <c r="B117" s="50">
        <v>173</v>
      </c>
      <c r="C117" s="147">
        <v>699</v>
      </c>
      <c r="D117" s="107" t="s">
        <v>1588</v>
      </c>
      <c r="E117" s="148">
        <v>47214</v>
      </c>
      <c r="F117" s="148">
        <v>47214</v>
      </c>
      <c r="G117" s="148">
        <v>100</v>
      </c>
      <c r="H117" s="148" t="s">
        <v>1586</v>
      </c>
      <c r="I117" s="148"/>
      <c r="J117" s="147" t="s">
        <v>327</v>
      </c>
      <c r="K117" s="148"/>
      <c r="L117" s="147"/>
      <c r="M117" s="147"/>
      <c r="N117" s="147"/>
      <c r="O117" s="147"/>
      <c r="P117" s="147"/>
      <c r="Q117" s="54"/>
      <c r="R117" s="54"/>
      <c r="S117" s="54"/>
      <c r="T117" s="54"/>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row>
    <row r="118" spans="1:43" s="32" customFormat="1" ht="102" customHeight="1" x14ac:dyDescent="0.2">
      <c r="A118" s="123">
        <v>115</v>
      </c>
      <c r="B118" s="50">
        <v>174</v>
      </c>
      <c r="C118" s="147">
        <v>700</v>
      </c>
      <c r="D118" s="107" t="s">
        <v>1589</v>
      </c>
      <c r="E118" s="148">
        <v>64119</v>
      </c>
      <c r="F118" s="148">
        <v>64119</v>
      </c>
      <c r="G118" s="148">
        <v>100</v>
      </c>
      <c r="H118" s="148" t="s">
        <v>1586</v>
      </c>
      <c r="I118" s="148"/>
      <c r="J118" s="147" t="s">
        <v>327</v>
      </c>
      <c r="K118" s="148"/>
      <c r="L118" s="147"/>
      <c r="M118" s="147"/>
      <c r="N118" s="147"/>
      <c r="O118" s="147"/>
      <c r="P118" s="147"/>
      <c r="Q118" s="54"/>
      <c r="R118" s="54"/>
      <c r="S118" s="54"/>
      <c r="T118" s="54"/>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row>
    <row r="119" spans="1:43" s="32" customFormat="1" ht="102" customHeight="1" x14ac:dyDescent="0.2">
      <c r="A119" s="123">
        <v>116</v>
      </c>
      <c r="B119" s="50">
        <v>175</v>
      </c>
      <c r="C119" s="147">
        <v>701</v>
      </c>
      <c r="D119" s="107" t="s">
        <v>1590</v>
      </c>
      <c r="E119" s="148">
        <v>55322</v>
      </c>
      <c r="F119" s="148">
        <v>55322</v>
      </c>
      <c r="G119" s="148">
        <v>100</v>
      </c>
      <c r="H119" s="148" t="s">
        <v>1586</v>
      </c>
      <c r="I119" s="148"/>
      <c r="J119" s="147" t="s">
        <v>327</v>
      </c>
      <c r="K119" s="148"/>
      <c r="L119" s="147"/>
      <c r="M119" s="147"/>
      <c r="N119" s="147"/>
      <c r="O119" s="147"/>
      <c r="P119" s="147"/>
      <c r="Q119" s="54"/>
      <c r="R119" s="54"/>
      <c r="S119" s="54"/>
      <c r="T119" s="54"/>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row>
    <row r="120" spans="1:43" s="32" customFormat="1" ht="102" customHeight="1" x14ac:dyDescent="0.2">
      <c r="A120" s="123">
        <v>117</v>
      </c>
      <c r="B120" s="50">
        <v>176</v>
      </c>
      <c r="C120" s="147">
        <v>702</v>
      </c>
      <c r="D120" s="107" t="s">
        <v>1591</v>
      </c>
      <c r="E120" s="148">
        <v>23685</v>
      </c>
      <c r="F120" s="148">
        <v>23685</v>
      </c>
      <c r="G120" s="148">
        <v>100</v>
      </c>
      <c r="H120" s="148" t="s">
        <v>1586</v>
      </c>
      <c r="I120" s="148"/>
      <c r="J120" s="147" t="s">
        <v>327</v>
      </c>
      <c r="K120" s="148"/>
      <c r="L120" s="147"/>
      <c r="M120" s="147"/>
      <c r="N120" s="147"/>
      <c r="O120" s="147"/>
      <c r="P120" s="147"/>
      <c r="Q120" s="54"/>
      <c r="R120" s="54"/>
      <c r="S120" s="54"/>
      <c r="T120" s="54"/>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row>
    <row r="121" spans="1:43" s="32" customFormat="1" ht="102" customHeight="1" x14ac:dyDescent="0.2">
      <c r="A121" s="123">
        <v>118</v>
      </c>
      <c r="B121" s="50">
        <v>177</v>
      </c>
      <c r="C121" s="147">
        <v>703</v>
      </c>
      <c r="D121" s="107" t="s">
        <v>1592</v>
      </c>
      <c r="E121" s="148">
        <v>22478</v>
      </c>
      <c r="F121" s="148">
        <v>22478</v>
      </c>
      <c r="G121" s="148">
        <v>100</v>
      </c>
      <c r="H121" s="148" t="s">
        <v>1586</v>
      </c>
      <c r="I121" s="148"/>
      <c r="J121" s="147" t="s">
        <v>327</v>
      </c>
      <c r="K121" s="148"/>
      <c r="L121" s="147"/>
      <c r="M121" s="147"/>
      <c r="N121" s="147"/>
      <c r="O121" s="147"/>
      <c r="P121" s="147"/>
      <c r="Q121" s="54"/>
      <c r="R121" s="54"/>
      <c r="S121" s="54"/>
      <c r="T121" s="54"/>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row>
    <row r="122" spans="1:43" s="32" customFormat="1" ht="102" customHeight="1" x14ac:dyDescent="0.2">
      <c r="A122" s="123">
        <v>119</v>
      </c>
      <c r="B122" s="50">
        <v>178</v>
      </c>
      <c r="C122" s="169">
        <v>709</v>
      </c>
      <c r="D122" s="107" t="s">
        <v>1661</v>
      </c>
      <c r="E122" s="170">
        <v>18500</v>
      </c>
      <c r="F122" s="170">
        <v>18500</v>
      </c>
      <c r="G122" s="170">
        <v>100</v>
      </c>
      <c r="H122" s="170" t="s">
        <v>1662</v>
      </c>
      <c r="I122" s="170"/>
      <c r="J122" s="169" t="s">
        <v>327</v>
      </c>
      <c r="K122" s="170"/>
      <c r="L122" s="169"/>
      <c r="M122" s="147"/>
      <c r="N122" s="147"/>
      <c r="O122" s="147"/>
      <c r="P122" s="147"/>
      <c r="Q122" s="54"/>
      <c r="R122" s="54"/>
      <c r="S122" s="54"/>
      <c r="T122" s="54"/>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row>
    <row r="123" spans="1:43" s="32" customFormat="1" ht="102" customHeight="1" x14ac:dyDescent="0.2">
      <c r="A123" s="123">
        <v>120</v>
      </c>
      <c r="B123" s="50">
        <v>179</v>
      </c>
      <c r="C123" s="169">
        <v>710</v>
      </c>
      <c r="D123" s="107" t="s">
        <v>1663</v>
      </c>
      <c r="E123" s="170">
        <v>55500</v>
      </c>
      <c r="F123" s="170">
        <v>55500</v>
      </c>
      <c r="G123" s="170">
        <v>100</v>
      </c>
      <c r="H123" s="170" t="s">
        <v>1664</v>
      </c>
      <c r="I123" s="170"/>
      <c r="J123" s="169" t="s">
        <v>327</v>
      </c>
      <c r="K123" s="170"/>
      <c r="L123" s="169"/>
      <c r="M123" s="169"/>
      <c r="N123" s="169"/>
      <c r="O123" s="169"/>
      <c r="P123" s="169"/>
      <c r="Q123" s="54"/>
      <c r="R123" s="54"/>
      <c r="S123" s="54"/>
      <c r="T123" s="54"/>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row>
    <row r="124" spans="1:43" s="32" customFormat="1" ht="102" customHeight="1" x14ac:dyDescent="0.2">
      <c r="A124" s="123">
        <v>121</v>
      </c>
      <c r="B124" s="50">
        <v>180</v>
      </c>
      <c r="C124" s="169">
        <v>712</v>
      </c>
      <c r="D124" s="107" t="s">
        <v>1665</v>
      </c>
      <c r="E124" s="170">
        <v>256791.39</v>
      </c>
      <c r="F124" s="170">
        <v>21399.3</v>
      </c>
      <c r="G124" s="170">
        <v>8</v>
      </c>
      <c r="H124" s="170" t="s">
        <v>1666</v>
      </c>
      <c r="I124" s="170"/>
      <c r="J124" s="169" t="s">
        <v>327</v>
      </c>
      <c r="K124" s="170"/>
      <c r="L124" s="169"/>
      <c r="M124" s="169"/>
      <c r="N124" s="169"/>
      <c r="O124" s="169"/>
      <c r="P124" s="169"/>
      <c r="Q124" s="54"/>
      <c r="R124" s="54"/>
      <c r="S124" s="54"/>
      <c r="T124" s="54"/>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row>
    <row r="125" spans="1:43" s="32" customFormat="1" ht="102" customHeight="1" x14ac:dyDescent="0.2">
      <c r="A125" s="123">
        <v>122</v>
      </c>
      <c r="B125" s="50">
        <v>181</v>
      </c>
      <c r="C125" s="169">
        <v>713</v>
      </c>
      <c r="D125" s="107" t="s">
        <v>1667</v>
      </c>
      <c r="E125" s="170">
        <v>71675.55</v>
      </c>
      <c r="F125" s="170">
        <v>71675.55</v>
      </c>
      <c r="G125" s="170">
        <v>100</v>
      </c>
      <c r="H125" s="170" t="s">
        <v>1668</v>
      </c>
      <c r="I125" s="170"/>
      <c r="J125" s="169" t="s">
        <v>327</v>
      </c>
      <c r="K125" s="170"/>
      <c r="L125" s="169"/>
      <c r="M125" s="169"/>
      <c r="N125" s="169"/>
      <c r="O125" s="169"/>
      <c r="P125" s="169"/>
      <c r="Q125" s="54"/>
      <c r="R125" s="54"/>
      <c r="S125" s="54"/>
      <c r="T125" s="54"/>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row>
    <row r="126" spans="1:43" s="32" customFormat="1" ht="102" customHeight="1" x14ac:dyDescent="0.2">
      <c r="A126" s="123">
        <v>123</v>
      </c>
      <c r="B126" s="50">
        <v>182</v>
      </c>
      <c r="C126" s="169">
        <v>714</v>
      </c>
      <c r="D126" s="107" t="s">
        <v>1667</v>
      </c>
      <c r="E126" s="170">
        <v>71675.55</v>
      </c>
      <c r="F126" s="170">
        <v>71675.55</v>
      </c>
      <c r="G126" s="170">
        <v>100</v>
      </c>
      <c r="H126" s="170" t="s">
        <v>1668</v>
      </c>
      <c r="I126" s="170"/>
      <c r="J126" s="169" t="s">
        <v>327</v>
      </c>
      <c r="K126" s="174"/>
      <c r="L126" s="173"/>
      <c r="M126" s="169"/>
      <c r="N126" s="169"/>
      <c r="O126" s="169"/>
      <c r="P126" s="169"/>
      <c r="Q126" s="54"/>
      <c r="R126" s="54"/>
      <c r="S126" s="54"/>
      <c r="T126" s="54"/>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row>
    <row r="127" spans="1:43" s="32" customFormat="1" ht="102" customHeight="1" x14ac:dyDescent="0.2">
      <c r="A127" s="123">
        <v>124</v>
      </c>
      <c r="B127" s="50">
        <v>183</v>
      </c>
      <c r="C127" s="173">
        <v>360</v>
      </c>
      <c r="D127" s="107" t="s">
        <v>1683</v>
      </c>
      <c r="E127" s="174">
        <v>143327.48000000001</v>
      </c>
      <c r="F127" s="174">
        <v>81816.399999999994</v>
      </c>
      <c r="G127" s="174">
        <v>57</v>
      </c>
      <c r="H127" s="174" t="s">
        <v>1685</v>
      </c>
      <c r="I127" s="174"/>
      <c r="J127" s="173" t="s">
        <v>327</v>
      </c>
      <c r="K127" s="174"/>
      <c r="L127" s="173"/>
      <c r="M127" s="173"/>
      <c r="N127" s="173"/>
      <c r="O127" s="173"/>
      <c r="P127" s="173"/>
      <c r="Q127" s="54"/>
      <c r="R127" s="54"/>
      <c r="S127" s="54"/>
      <c r="T127" s="54"/>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row>
    <row r="128" spans="1:43" s="32" customFormat="1" ht="192" customHeight="1" x14ac:dyDescent="0.2">
      <c r="A128" s="123">
        <v>125</v>
      </c>
      <c r="B128" s="154">
        <v>184</v>
      </c>
      <c r="C128" s="154">
        <v>651</v>
      </c>
      <c r="D128" s="93" t="s">
        <v>1684</v>
      </c>
      <c r="E128" s="154">
        <v>1517716.58</v>
      </c>
      <c r="F128" s="154">
        <v>1517716.58</v>
      </c>
      <c r="G128" s="156">
        <v>100</v>
      </c>
      <c r="H128" s="93" t="s">
        <v>1686</v>
      </c>
      <c r="I128" s="93"/>
      <c r="J128" s="93" t="s">
        <v>327</v>
      </c>
      <c r="K128" s="174"/>
      <c r="L128" s="173"/>
      <c r="M128" s="173"/>
      <c r="N128" s="173"/>
      <c r="O128" s="173"/>
      <c r="P128" s="173"/>
      <c r="Q128" s="54"/>
      <c r="R128" s="54"/>
      <c r="S128" s="54"/>
      <c r="T128" s="54"/>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row>
    <row r="130" spans="1:43" x14ac:dyDescent="0.25">
      <c r="A130" s="140"/>
      <c r="B130" s="140"/>
      <c r="C130" s="23"/>
      <c r="D130" s="145"/>
      <c r="E130" s="23"/>
      <c r="F130" s="23"/>
      <c r="G130" s="146"/>
      <c r="H130" s="146"/>
      <c r="I130" s="146"/>
      <c r="J130" s="23"/>
      <c r="K130" s="146"/>
      <c r="L130" s="23"/>
    </row>
    <row r="131" spans="1:43" s="17" customFormat="1" ht="17.25" customHeight="1" x14ac:dyDescent="0.25">
      <c r="A131" s="4"/>
      <c r="B131" s="61"/>
      <c r="C131" s="4"/>
      <c r="D131" s="4"/>
      <c r="E131" s="68"/>
      <c r="F131" s="25"/>
      <c r="G131" s="4"/>
      <c r="H131" s="4"/>
      <c r="I131" s="4"/>
      <c r="J131" s="4"/>
      <c r="K131" s="2"/>
      <c r="L131" s="2"/>
      <c r="M131" s="55"/>
      <c r="N131" s="55"/>
      <c r="O131" s="55"/>
      <c r="P131" s="55"/>
    </row>
    <row r="132" spans="1:43" x14ac:dyDescent="0.25">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row>
    <row r="133" spans="1:43" x14ac:dyDescent="0.25">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row>
    <row r="134" spans="1:43" x14ac:dyDescent="0.25">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row>
    <row r="135" spans="1:43" x14ac:dyDescent="0.25">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row>
    <row r="136" spans="1:43" x14ac:dyDescent="0.25">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row>
    <row r="137" spans="1:43" x14ac:dyDescent="0.25">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row>
    <row r="138" spans="1:43" x14ac:dyDescent="0.25">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row>
    <row r="139" spans="1:43" x14ac:dyDescent="0.25">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row>
    <row r="140" spans="1:43" x14ac:dyDescent="0.25">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row>
    <row r="141" spans="1:43" x14ac:dyDescent="0.25">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row>
    <row r="142" spans="1:43" x14ac:dyDescent="0.25">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row>
    <row r="143" spans="1:43" x14ac:dyDescent="0.25">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row>
    <row r="144" spans="1:43" x14ac:dyDescent="0.25">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row>
    <row r="145" spans="20:43" x14ac:dyDescent="0.25">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row>
    <row r="146" spans="20:43" x14ac:dyDescent="0.25">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row>
    <row r="147" spans="20:43" x14ac:dyDescent="0.25">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row>
    <row r="148" spans="20:43" x14ac:dyDescent="0.25">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row>
    <row r="149" spans="20:43" x14ac:dyDescent="0.25">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row>
    <row r="150" spans="20:43" x14ac:dyDescent="0.25">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row>
    <row r="151" spans="20:43" x14ac:dyDescent="0.25">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row>
    <row r="152" spans="20:43" x14ac:dyDescent="0.25">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row>
    <row r="153" spans="20:43" x14ac:dyDescent="0.25">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row>
    <row r="154" spans="20:43" x14ac:dyDescent="0.25">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row>
    <row r="155" spans="20:43" x14ac:dyDescent="0.25">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row>
    <row r="156" spans="20:43" x14ac:dyDescent="0.25">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row>
    <row r="157" spans="20:43" x14ac:dyDescent="0.25">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row>
    <row r="158" spans="20:43" x14ac:dyDescent="0.25">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row>
    <row r="159" spans="20:43" x14ac:dyDescent="0.25">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row>
    <row r="160" spans="20:43" x14ac:dyDescent="0.25">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row>
    <row r="161" spans="20:43" x14ac:dyDescent="0.25">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row>
    <row r="162" spans="20:43" x14ac:dyDescent="0.25">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row>
    <row r="163" spans="20:43" x14ac:dyDescent="0.25">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row>
    <row r="164" spans="20:43" x14ac:dyDescent="0.25">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row>
    <row r="165" spans="20:43" x14ac:dyDescent="0.25">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row>
    <row r="166" spans="20:43" x14ac:dyDescent="0.25">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row>
    <row r="167" spans="20:43" x14ac:dyDescent="0.25">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row>
    <row r="168" spans="20:43" x14ac:dyDescent="0.25">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row>
    <row r="169" spans="20:43" x14ac:dyDescent="0.25">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row>
    <row r="170" spans="20:43" x14ac:dyDescent="0.25">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row>
    <row r="171" spans="20:43" x14ac:dyDescent="0.25">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row>
    <row r="172" spans="20:43" x14ac:dyDescent="0.25">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row>
    <row r="173" spans="20:43" x14ac:dyDescent="0.25">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row>
    <row r="174" spans="20:43" x14ac:dyDescent="0.25">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row>
    <row r="175" spans="20:43" x14ac:dyDescent="0.25">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row>
    <row r="176" spans="20:43" x14ac:dyDescent="0.25">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row>
    <row r="177" spans="20:43" x14ac:dyDescent="0.25">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row>
    <row r="178" spans="20:43" x14ac:dyDescent="0.25">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row>
    <row r="179" spans="20:43" x14ac:dyDescent="0.25">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row>
    <row r="180" spans="20:43" x14ac:dyDescent="0.25">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row>
    <row r="181" spans="20:43" x14ac:dyDescent="0.25">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row>
    <row r="182" spans="20:43" x14ac:dyDescent="0.25">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row>
    <row r="183" spans="20:43" x14ac:dyDescent="0.25">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row>
    <row r="184" spans="20:43" x14ac:dyDescent="0.25">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row>
    <row r="185" spans="20:43" x14ac:dyDescent="0.25">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row>
    <row r="186" spans="20:43" x14ac:dyDescent="0.25">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row>
    <row r="187" spans="20:43" x14ac:dyDescent="0.25">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row>
    <row r="188" spans="20:43" x14ac:dyDescent="0.25">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row>
    <row r="189" spans="20:43" x14ac:dyDescent="0.25">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row>
    <row r="190" spans="20:43" x14ac:dyDescent="0.25">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row>
    <row r="191" spans="20:43" x14ac:dyDescent="0.25">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row>
    <row r="192" spans="20:43" x14ac:dyDescent="0.25">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row>
    <row r="193" spans="20:43" x14ac:dyDescent="0.25">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row>
    <row r="194" spans="20:43" x14ac:dyDescent="0.25">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row>
    <row r="195" spans="20:43" x14ac:dyDescent="0.25">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row>
    <row r="196" spans="20:43" x14ac:dyDescent="0.25">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row>
    <row r="197" spans="20:43" x14ac:dyDescent="0.25">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row>
  </sheetData>
  <mergeCells count="1">
    <mergeCell ref="B1:L1"/>
  </mergeCells>
  <printOptions horizontalCentered="1"/>
  <pageMargins left="0.59055118110236227" right="0.59055118110236227" top="0.34" bottom="0.19685039370078741" header="0.19685039370078741" footer="0"/>
  <pageSetup paperSize="9" scale="10" fitToHeight="1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
  <sheetViews>
    <sheetView view="pageBreakPreview" zoomScale="85" zoomScaleNormal="70" zoomScaleSheetLayoutView="85" workbookViewId="0">
      <pane ySplit="3" topLeftCell="A4" activePane="bottomLeft" state="frozen"/>
      <selection pane="bottomLeft" sqref="A1:J1"/>
    </sheetView>
  </sheetViews>
  <sheetFormatPr defaultRowHeight="12.75" x14ac:dyDescent="0.2"/>
  <cols>
    <col min="1" max="1" width="16.7109375" customWidth="1"/>
    <col min="2" max="2" width="25.85546875" customWidth="1"/>
    <col min="3" max="3" width="23.5703125" customWidth="1"/>
    <col min="4" max="4" width="26" customWidth="1"/>
    <col min="5" max="5" width="20.28515625" customWidth="1"/>
    <col min="6" max="6" width="23.140625" customWidth="1"/>
    <col min="7" max="7" width="26.42578125" customWidth="1"/>
    <col min="8" max="9" width="22.85546875" customWidth="1"/>
    <col min="10" max="10" width="22.42578125" customWidth="1"/>
  </cols>
  <sheetData>
    <row r="1" spans="1:12" s="26" customFormat="1" ht="99.75" customHeight="1" x14ac:dyDescent="0.3">
      <c r="A1" s="257" t="s">
        <v>1550</v>
      </c>
      <c r="B1" s="257"/>
      <c r="C1" s="257"/>
      <c r="D1" s="257"/>
      <c r="E1" s="257"/>
      <c r="F1" s="257"/>
      <c r="G1" s="257"/>
      <c r="H1" s="257"/>
      <c r="I1" s="257"/>
      <c r="J1" s="257"/>
      <c r="K1" s="3"/>
      <c r="L1" s="3"/>
    </row>
    <row r="2" spans="1:12" ht="15.75" x14ac:dyDescent="0.25">
      <c r="B2" s="2"/>
    </row>
    <row r="3" spans="1:12" s="1" customFormat="1" ht="153.75" customHeight="1" x14ac:dyDescent="0.2">
      <c r="A3" s="9" t="s">
        <v>1125</v>
      </c>
      <c r="B3" s="27" t="s">
        <v>1112</v>
      </c>
      <c r="C3" s="27" t="s">
        <v>33</v>
      </c>
      <c r="D3" s="27" t="s">
        <v>1113</v>
      </c>
      <c r="E3" s="27" t="s">
        <v>1114</v>
      </c>
      <c r="F3" s="27" t="s">
        <v>1115</v>
      </c>
      <c r="G3" s="27" t="s">
        <v>1116</v>
      </c>
      <c r="H3" s="27" t="s">
        <v>1117</v>
      </c>
      <c r="I3" s="27" t="s">
        <v>1118</v>
      </c>
      <c r="J3" s="27" t="s">
        <v>1119</v>
      </c>
    </row>
    <row r="4" spans="1:12" ht="42" customHeight="1" x14ac:dyDescent="0.2">
      <c r="A4" s="5"/>
      <c r="B4" s="5"/>
      <c r="C4" s="5"/>
      <c r="D4" s="5"/>
      <c r="E4" s="5"/>
      <c r="F4" s="5"/>
      <c r="G4" s="5"/>
      <c r="H4" s="5"/>
      <c r="I4" s="5"/>
      <c r="J4" s="5"/>
    </row>
    <row r="5" spans="1:12" ht="42" customHeight="1" x14ac:dyDescent="0.2">
      <c r="A5" s="5"/>
      <c r="B5" s="5"/>
      <c r="C5" s="5"/>
      <c r="D5" s="5"/>
      <c r="E5" s="5"/>
      <c r="F5" s="5"/>
      <c r="G5" s="5"/>
      <c r="H5" s="5"/>
      <c r="I5" s="5"/>
      <c r="J5" s="5"/>
    </row>
    <row r="6" spans="1:12" ht="42" customHeight="1" x14ac:dyDescent="0.2">
      <c r="A6" s="5"/>
      <c r="B6" s="5"/>
      <c r="C6" s="5"/>
      <c r="D6" s="5"/>
      <c r="E6" s="5"/>
      <c r="F6" s="5"/>
      <c r="G6" s="5"/>
      <c r="H6" s="5"/>
      <c r="I6" s="5"/>
      <c r="J6" s="5"/>
    </row>
    <row r="7" spans="1:12" ht="42" customHeight="1" x14ac:dyDescent="0.2">
      <c r="A7" s="5"/>
      <c r="B7" s="5"/>
      <c r="C7" s="5"/>
      <c r="D7" s="5"/>
      <c r="E7" s="5"/>
      <c r="F7" s="5"/>
      <c r="G7" s="5"/>
      <c r="H7" s="5"/>
      <c r="I7" s="5"/>
      <c r="J7" s="5"/>
    </row>
    <row r="8" spans="1:12" ht="42" customHeight="1" x14ac:dyDescent="0.2">
      <c r="A8" s="5"/>
      <c r="B8" s="5"/>
      <c r="C8" s="5"/>
      <c r="D8" s="5"/>
      <c r="E8" s="5"/>
      <c r="F8" s="5"/>
      <c r="G8" s="5"/>
      <c r="H8" s="5"/>
      <c r="I8" s="5"/>
      <c r="J8" s="5"/>
    </row>
    <row r="9" spans="1:12" ht="42" customHeight="1" x14ac:dyDescent="0.2">
      <c r="A9" s="5"/>
      <c r="B9" s="5"/>
      <c r="C9" s="5"/>
      <c r="D9" s="5"/>
      <c r="E9" s="5"/>
      <c r="F9" s="5"/>
      <c r="G9" s="5"/>
      <c r="H9" s="5"/>
      <c r="I9" s="5"/>
      <c r="J9" s="5"/>
    </row>
    <row r="10" spans="1:12" ht="42" customHeight="1" x14ac:dyDescent="0.2">
      <c r="A10" s="5"/>
      <c r="B10" s="5"/>
      <c r="C10" s="5"/>
      <c r="D10" s="5"/>
      <c r="E10" s="5"/>
      <c r="F10" s="5"/>
      <c r="G10" s="5"/>
      <c r="H10" s="5"/>
      <c r="I10" s="5"/>
      <c r="J10" s="5"/>
    </row>
    <row r="11" spans="1:12" ht="42" customHeight="1" x14ac:dyDescent="0.2">
      <c r="A11" s="28"/>
      <c r="B11" s="28"/>
      <c r="C11" s="28"/>
      <c r="D11" s="28"/>
      <c r="E11" s="28"/>
      <c r="F11" s="28"/>
      <c r="G11" s="28"/>
      <c r="H11" s="28"/>
      <c r="I11" s="28"/>
      <c r="J11" s="28"/>
    </row>
    <row r="12" spans="1:12" ht="42" customHeight="1" x14ac:dyDescent="0.2">
      <c r="A12" s="28"/>
      <c r="B12" s="28"/>
      <c r="C12" s="28"/>
      <c r="D12" s="28"/>
      <c r="E12" s="28"/>
      <c r="F12" s="28"/>
      <c r="G12" s="28"/>
      <c r="H12" s="28"/>
      <c r="I12" s="28"/>
      <c r="J12" s="28"/>
    </row>
    <row r="13" spans="1:12" ht="42" customHeight="1" x14ac:dyDescent="0.2">
      <c r="A13" s="28"/>
      <c r="B13" s="28"/>
      <c r="C13" s="28"/>
      <c r="D13" s="28"/>
      <c r="E13" s="28"/>
      <c r="F13" s="28"/>
      <c r="G13" s="28"/>
      <c r="H13" s="28"/>
      <c r="I13" s="28"/>
      <c r="J13" s="28"/>
    </row>
    <row r="14" spans="1:12" ht="42.75" customHeight="1" x14ac:dyDescent="0.2">
      <c r="A14" s="28"/>
      <c r="B14" s="28"/>
      <c r="C14" s="28"/>
      <c r="D14" s="28"/>
      <c r="E14" s="28"/>
      <c r="F14" s="28"/>
      <c r="G14" s="28"/>
      <c r="H14" s="28"/>
      <c r="I14" s="28"/>
      <c r="J14" s="28"/>
    </row>
    <row r="15" spans="1:12" ht="51" customHeight="1" x14ac:dyDescent="0.2">
      <c r="A15" s="28"/>
      <c r="B15" s="28"/>
      <c r="C15" s="28"/>
      <c r="D15" s="28"/>
      <c r="E15" s="28"/>
      <c r="F15" s="28"/>
      <c r="G15" s="28"/>
      <c r="H15" s="28"/>
      <c r="I15" s="28"/>
      <c r="J15" s="28"/>
    </row>
  </sheetData>
  <mergeCells count="1">
    <mergeCell ref="A1:J1"/>
  </mergeCells>
  <printOptions horizontalCentered="1"/>
  <pageMargins left="0.59055118110236227" right="0.59055118110236227" top="0.55118110236220474" bottom="0.19685039370078741" header="0" footer="0"/>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5"/>
  <sheetViews>
    <sheetView view="pageBreakPreview" zoomScale="70" zoomScaleNormal="70" zoomScaleSheetLayoutView="70" workbookViewId="0">
      <pane ySplit="3" topLeftCell="A4" activePane="bottomLeft" state="frozen"/>
      <selection pane="bottomLeft" activeCell="M39" sqref="M39"/>
    </sheetView>
  </sheetViews>
  <sheetFormatPr defaultRowHeight="15" x14ac:dyDescent="0.25"/>
  <cols>
    <col min="1" max="1" width="9.140625" style="7"/>
    <col min="2" max="2" width="13.28515625" style="91" customWidth="1"/>
    <col min="3" max="3" width="10.85546875" style="7" customWidth="1"/>
    <col min="4" max="4" width="19.5703125" style="7" customWidth="1"/>
    <col min="5" max="5" width="25.140625" style="7" customWidth="1"/>
    <col min="6" max="6" width="22.85546875" style="7" customWidth="1"/>
    <col min="7" max="7" width="16.7109375" style="18" customWidth="1"/>
    <col min="8" max="8" width="17.140625" style="87" customWidth="1"/>
    <col min="9" max="9" width="13.5703125" style="19" customWidth="1"/>
    <col min="10" max="10" width="14" style="20" bestFit="1" customWidth="1"/>
    <col min="11" max="11" width="15" style="19" customWidth="1"/>
    <col min="12" max="12" width="23" style="8" customWidth="1"/>
    <col min="13" max="13" width="23.85546875" style="8" customWidth="1"/>
    <col min="14" max="14" width="32.140625" style="8" customWidth="1"/>
    <col min="15" max="15" width="29.85546875" style="8" customWidth="1"/>
    <col min="16" max="16" width="30.42578125" style="8" customWidth="1"/>
    <col min="17" max="20" width="9.140625" style="14" hidden="1" customWidth="1"/>
    <col min="21" max="16384" width="9.140625" style="6"/>
  </cols>
  <sheetData>
    <row r="1" spans="1:20" s="22" customFormat="1" ht="20.25" customHeight="1" x14ac:dyDescent="0.4">
      <c r="A1" s="185"/>
      <c r="B1" s="251" t="s">
        <v>1689</v>
      </c>
      <c r="C1" s="251"/>
      <c r="D1" s="251"/>
      <c r="E1" s="251"/>
      <c r="F1" s="251"/>
      <c r="G1" s="251"/>
      <c r="H1" s="251"/>
      <c r="I1" s="251"/>
      <c r="J1" s="251"/>
      <c r="K1" s="251"/>
      <c r="L1" s="251"/>
      <c r="M1" s="251"/>
      <c r="N1" s="251"/>
      <c r="O1" s="251"/>
      <c r="P1" s="251"/>
      <c r="Q1" s="21"/>
      <c r="R1" s="21"/>
      <c r="S1" s="21"/>
      <c r="T1" s="21"/>
    </row>
    <row r="2" spans="1:20" ht="20.25" customHeight="1" x14ac:dyDescent="0.25">
      <c r="H2" s="85"/>
      <c r="I2" s="18"/>
    </row>
    <row r="3" spans="1:20" s="10" customFormat="1" ht="145.5" customHeight="1" x14ac:dyDescent="0.2">
      <c r="A3" s="184" t="s">
        <v>1682</v>
      </c>
      <c r="B3" s="176" t="s">
        <v>1691</v>
      </c>
      <c r="C3" s="72" t="s">
        <v>2</v>
      </c>
      <c r="D3" s="72" t="s">
        <v>39</v>
      </c>
      <c r="E3" s="72" t="s">
        <v>1097</v>
      </c>
      <c r="F3" s="72" t="s">
        <v>1105</v>
      </c>
      <c r="G3" s="73" t="s">
        <v>1124</v>
      </c>
      <c r="H3" s="86" t="s">
        <v>1100</v>
      </c>
      <c r="I3" s="73" t="s">
        <v>1098</v>
      </c>
      <c r="J3" s="74" t="s">
        <v>1099</v>
      </c>
      <c r="K3" s="73" t="s">
        <v>1101</v>
      </c>
      <c r="L3" s="72" t="s">
        <v>1102</v>
      </c>
      <c r="M3" s="72" t="s">
        <v>1106</v>
      </c>
      <c r="N3" s="72" t="s">
        <v>1103</v>
      </c>
      <c r="O3" s="72" t="s">
        <v>1082</v>
      </c>
      <c r="P3" s="72" t="s">
        <v>1104</v>
      </c>
      <c r="Q3" s="15"/>
      <c r="R3" s="15"/>
      <c r="S3" s="15"/>
      <c r="T3" s="15"/>
    </row>
    <row r="4" spans="1:20" s="11" customFormat="1" ht="62.25" customHeight="1" x14ac:dyDescent="0.2">
      <c r="A4" s="260" t="s">
        <v>1313</v>
      </c>
      <c r="B4" s="260"/>
      <c r="C4" s="260"/>
      <c r="D4" s="260"/>
      <c r="E4" s="260"/>
      <c r="F4" s="260"/>
      <c r="G4" s="260"/>
      <c r="H4" s="260"/>
      <c r="I4" s="260"/>
      <c r="J4" s="260"/>
      <c r="K4" s="260"/>
      <c r="L4" s="260"/>
      <c r="M4" s="260"/>
      <c r="N4" s="260"/>
      <c r="O4" s="260"/>
      <c r="P4" s="252"/>
      <c r="Q4" s="16"/>
      <c r="R4" s="16"/>
      <c r="S4" s="16"/>
      <c r="T4" s="16"/>
    </row>
    <row r="5" spans="1:20" s="24" customFormat="1" ht="91.5" customHeight="1" x14ac:dyDescent="0.2">
      <c r="A5" s="186">
        <v>1</v>
      </c>
      <c r="B5" s="180">
        <v>1</v>
      </c>
      <c r="C5" s="76">
        <v>100</v>
      </c>
      <c r="D5" s="77" t="s">
        <v>382</v>
      </c>
      <c r="E5" s="77" t="s">
        <v>520</v>
      </c>
      <c r="F5" s="77" t="s">
        <v>120</v>
      </c>
      <c r="G5" s="78" t="s">
        <v>51</v>
      </c>
      <c r="H5" s="78">
        <v>313624</v>
      </c>
      <c r="I5" s="78">
        <v>313624</v>
      </c>
      <c r="J5" s="76">
        <v>100</v>
      </c>
      <c r="K5" s="78">
        <v>858088.82</v>
      </c>
      <c r="L5" s="77" t="s">
        <v>1360</v>
      </c>
      <c r="M5" s="77" t="s">
        <v>1468</v>
      </c>
      <c r="N5" s="77"/>
      <c r="O5" s="77"/>
      <c r="P5" s="77"/>
      <c r="Q5" s="17"/>
      <c r="R5" s="17"/>
      <c r="S5" s="17"/>
      <c r="T5" s="17"/>
    </row>
    <row r="6" spans="1:20" s="11" customFormat="1" ht="93" customHeight="1" x14ac:dyDescent="0.2">
      <c r="A6" s="186">
        <v>2</v>
      </c>
      <c r="B6" s="180" t="s">
        <v>1692</v>
      </c>
      <c r="C6" s="76">
        <v>101</v>
      </c>
      <c r="D6" s="77" t="s">
        <v>522</v>
      </c>
      <c r="E6" s="77" t="s">
        <v>521</v>
      </c>
      <c r="F6" s="77" t="s">
        <v>121</v>
      </c>
      <c r="G6" s="78" t="s">
        <v>52</v>
      </c>
      <c r="H6" s="78">
        <v>1299305.6200000001</v>
      </c>
      <c r="I6" s="78">
        <v>428774.04</v>
      </c>
      <c r="J6" s="76">
        <v>33</v>
      </c>
      <c r="K6" s="78">
        <v>244910.98</v>
      </c>
      <c r="L6" s="77" t="s">
        <v>516</v>
      </c>
      <c r="M6" s="77" t="s">
        <v>84</v>
      </c>
      <c r="N6" s="77"/>
      <c r="O6" s="77"/>
      <c r="P6" s="77"/>
      <c r="Q6" s="16"/>
      <c r="R6" s="16"/>
      <c r="S6" s="16"/>
      <c r="T6" s="16"/>
    </row>
    <row r="7" spans="1:20" s="11" customFormat="1" ht="72" customHeight="1" x14ac:dyDescent="0.2">
      <c r="A7" s="186">
        <v>3</v>
      </c>
      <c r="B7" s="180" t="s">
        <v>1693</v>
      </c>
      <c r="C7" s="76">
        <v>103</v>
      </c>
      <c r="D7" s="77" t="s">
        <v>519</v>
      </c>
      <c r="E7" s="77" t="s">
        <v>524</v>
      </c>
      <c r="F7" s="77"/>
      <c r="G7" s="78"/>
      <c r="H7" s="78">
        <v>74241.42</v>
      </c>
      <c r="I7" s="78">
        <v>74241.42</v>
      </c>
      <c r="J7" s="76">
        <v>100</v>
      </c>
      <c r="K7" s="78"/>
      <c r="L7" s="77" t="s">
        <v>86</v>
      </c>
      <c r="M7" s="77" t="s">
        <v>85</v>
      </c>
      <c r="N7" s="77"/>
      <c r="O7" s="77"/>
      <c r="P7" s="77"/>
      <c r="Q7" s="16"/>
      <c r="R7" s="16"/>
      <c r="S7" s="16"/>
      <c r="T7" s="16"/>
    </row>
    <row r="8" spans="1:20" s="11" customFormat="1" ht="49.5" customHeight="1" x14ac:dyDescent="0.2">
      <c r="A8" s="186">
        <v>4</v>
      </c>
      <c r="B8" s="177">
        <v>6</v>
      </c>
      <c r="C8" s="76">
        <v>105</v>
      </c>
      <c r="D8" s="77" t="s">
        <v>40</v>
      </c>
      <c r="E8" s="77" t="s">
        <v>41</v>
      </c>
      <c r="F8" s="77" t="s">
        <v>125</v>
      </c>
      <c r="G8" s="78" t="s">
        <v>130</v>
      </c>
      <c r="H8" s="78">
        <v>294142.67</v>
      </c>
      <c r="I8" s="78">
        <v>294142.67</v>
      </c>
      <c r="J8" s="76">
        <v>100</v>
      </c>
      <c r="K8" s="78">
        <v>167262.48000000001</v>
      </c>
      <c r="L8" s="77" t="s">
        <v>86</v>
      </c>
      <c r="M8" s="77" t="s">
        <v>87</v>
      </c>
      <c r="N8" s="77"/>
      <c r="O8" s="77"/>
      <c r="P8" s="77"/>
      <c r="Q8" s="16"/>
      <c r="R8" s="16"/>
      <c r="S8" s="16"/>
      <c r="T8" s="16"/>
    </row>
    <row r="9" spans="1:20" s="11" customFormat="1" ht="55.5" customHeight="1" x14ac:dyDescent="0.2">
      <c r="A9" s="186">
        <v>5</v>
      </c>
      <c r="B9" s="177">
        <v>7</v>
      </c>
      <c r="C9" s="76">
        <v>106</v>
      </c>
      <c r="D9" s="77" t="s">
        <v>42</v>
      </c>
      <c r="E9" s="77" t="s">
        <v>43</v>
      </c>
      <c r="F9" s="77"/>
      <c r="G9" s="78"/>
      <c r="H9" s="78">
        <v>296516.52</v>
      </c>
      <c r="I9" s="78">
        <v>255790.78</v>
      </c>
      <c r="J9" s="76">
        <v>86</v>
      </c>
      <c r="K9" s="78"/>
      <c r="L9" s="77" t="s">
        <v>86</v>
      </c>
      <c r="M9" s="77" t="s">
        <v>88</v>
      </c>
      <c r="N9" s="77"/>
      <c r="O9" s="77"/>
      <c r="P9" s="77"/>
      <c r="Q9" s="16"/>
      <c r="R9" s="16"/>
      <c r="S9" s="16"/>
      <c r="T9" s="16"/>
    </row>
    <row r="10" spans="1:20" s="56" customFormat="1" ht="94.5" customHeight="1" x14ac:dyDescent="0.2">
      <c r="A10" s="186">
        <v>6</v>
      </c>
      <c r="B10" s="177">
        <v>8</v>
      </c>
      <c r="C10" s="76">
        <v>107</v>
      </c>
      <c r="D10" s="77" t="s">
        <v>1502</v>
      </c>
      <c r="E10" s="77" t="s">
        <v>525</v>
      </c>
      <c r="F10" s="77" t="s">
        <v>118</v>
      </c>
      <c r="G10" s="78" t="s">
        <v>117</v>
      </c>
      <c r="H10" s="78">
        <v>720415.21</v>
      </c>
      <c r="I10" s="78">
        <v>720415.21</v>
      </c>
      <c r="J10" s="76">
        <v>100</v>
      </c>
      <c r="K10" s="78">
        <v>1104200.3400000001</v>
      </c>
      <c r="L10" s="77" t="s">
        <v>526</v>
      </c>
      <c r="M10" s="77" t="s">
        <v>1504</v>
      </c>
      <c r="N10" s="77" t="s">
        <v>527</v>
      </c>
      <c r="O10" s="77"/>
      <c r="P10" s="77"/>
      <c r="Q10" s="54"/>
      <c r="R10" s="54"/>
      <c r="S10" s="54"/>
      <c r="T10" s="54"/>
    </row>
    <row r="11" spans="1:20" s="56" customFormat="1" ht="77.25" customHeight="1" x14ac:dyDescent="0.2">
      <c r="A11" s="186">
        <v>7</v>
      </c>
      <c r="B11" s="177">
        <v>9</v>
      </c>
      <c r="C11" s="76">
        <v>201</v>
      </c>
      <c r="D11" s="77" t="s">
        <v>529</v>
      </c>
      <c r="E11" s="77" t="s">
        <v>530</v>
      </c>
      <c r="F11" s="77" t="s">
        <v>126</v>
      </c>
      <c r="G11" s="78" t="s">
        <v>127</v>
      </c>
      <c r="H11" s="79">
        <v>0</v>
      </c>
      <c r="I11" s="78">
        <v>0</v>
      </c>
      <c r="J11" s="81" t="s">
        <v>0</v>
      </c>
      <c r="K11" s="78">
        <v>6106122.6900000004</v>
      </c>
      <c r="L11" s="77" t="s">
        <v>531</v>
      </c>
      <c r="M11" s="77" t="s">
        <v>1408</v>
      </c>
      <c r="N11" s="77"/>
      <c r="O11" s="77"/>
      <c r="P11" s="77"/>
      <c r="Q11" s="54"/>
      <c r="R11" s="54"/>
      <c r="S11" s="54"/>
      <c r="T11" s="54"/>
    </row>
    <row r="12" spans="1:20" s="56" customFormat="1" ht="77.25" customHeight="1" x14ac:dyDescent="0.2">
      <c r="A12" s="212">
        <v>8</v>
      </c>
      <c r="B12" s="213">
        <v>10</v>
      </c>
      <c r="C12" s="214">
        <v>266</v>
      </c>
      <c r="D12" s="215" t="s">
        <v>519</v>
      </c>
      <c r="E12" s="215" t="s">
        <v>532</v>
      </c>
      <c r="F12" s="215" t="s">
        <v>128</v>
      </c>
      <c r="G12" s="216" t="s">
        <v>131</v>
      </c>
      <c r="H12" s="216">
        <v>3482581.76</v>
      </c>
      <c r="I12" s="216">
        <v>3482581.76</v>
      </c>
      <c r="J12" s="214">
        <v>100</v>
      </c>
      <c r="K12" s="216">
        <v>20358043.050000001</v>
      </c>
      <c r="L12" s="215" t="s">
        <v>34</v>
      </c>
      <c r="M12" s="215" t="s">
        <v>89</v>
      </c>
      <c r="N12" s="215"/>
      <c r="O12" s="215"/>
      <c r="P12" s="215"/>
      <c r="Q12" s="54"/>
      <c r="R12" s="54"/>
      <c r="S12" s="54"/>
      <c r="T12" s="54"/>
    </row>
    <row r="13" spans="1:20" s="56" customFormat="1" ht="77.25" customHeight="1" x14ac:dyDescent="0.2">
      <c r="A13" s="186">
        <v>9</v>
      </c>
      <c r="B13" s="186">
        <v>3</v>
      </c>
      <c r="C13" s="210">
        <v>102</v>
      </c>
      <c r="D13" s="187" t="s">
        <v>518</v>
      </c>
      <c r="E13" s="187" t="s">
        <v>523</v>
      </c>
      <c r="F13" s="187" t="s">
        <v>122</v>
      </c>
      <c r="G13" s="207" t="s">
        <v>123</v>
      </c>
      <c r="H13" s="207">
        <v>825457.58</v>
      </c>
      <c r="I13" s="207">
        <v>825457.58</v>
      </c>
      <c r="J13" s="210">
        <v>100</v>
      </c>
      <c r="K13" s="207">
        <v>1031825.66</v>
      </c>
      <c r="L13" s="187" t="s">
        <v>517</v>
      </c>
      <c r="M13" s="187" t="s">
        <v>1752</v>
      </c>
      <c r="N13" s="187" t="s">
        <v>515</v>
      </c>
      <c r="O13" s="187"/>
      <c r="P13" s="187"/>
      <c r="Q13" s="54"/>
      <c r="R13" s="54"/>
      <c r="S13" s="54"/>
      <c r="T13" s="54"/>
    </row>
    <row r="14" spans="1:20" s="56" customFormat="1" ht="77.25" customHeight="1" x14ac:dyDescent="0.2">
      <c r="A14" s="186">
        <v>10</v>
      </c>
      <c r="B14" s="186">
        <v>12</v>
      </c>
      <c r="C14" s="186">
        <v>379</v>
      </c>
      <c r="D14" s="187" t="s">
        <v>379</v>
      </c>
      <c r="E14" s="187" t="s">
        <v>536</v>
      </c>
      <c r="F14" s="186" t="s">
        <v>133</v>
      </c>
      <c r="G14" s="206" t="s">
        <v>60</v>
      </c>
      <c r="H14" s="207">
        <v>31870269.739999998</v>
      </c>
      <c r="I14" s="207">
        <v>12323170.68</v>
      </c>
      <c r="J14" s="210">
        <v>39</v>
      </c>
      <c r="K14" s="207">
        <v>583666.89</v>
      </c>
      <c r="L14" s="187" t="s">
        <v>380</v>
      </c>
      <c r="M14" s="187" t="s">
        <v>1752</v>
      </c>
      <c r="N14" s="187" t="s">
        <v>537</v>
      </c>
      <c r="O14" s="187" t="s">
        <v>1536</v>
      </c>
      <c r="P14" s="187" t="s">
        <v>1739</v>
      </c>
      <c r="Q14" s="54"/>
      <c r="R14" s="54"/>
      <c r="S14" s="54"/>
      <c r="T14" s="54"/>
    </row>
    <row r="15" spans="1:20" s="56" customFormat="1" ht="69.75" customHeight="1" x14ac:dyDescent="0.2">
      <c r="A15" s="219"/>
      <c r="B15" s="258" t="s">
        <v>1314</v>
      </c>
      <c r="C15" s="259"/>
      <c r="D15" s="259"/>
      <c r="E15" s="259"/>
      <c r="F15" s="259"/>
      <c r="G15" s="259"/>
      <c r="H15" s="259"/>
      <c r="I15" s="259"/>
      <c r="J15" s="259"/>
      <c r="K15" s="259"/>
      <c r="L15" s="259"/>
      <c r="M15" s="259"/>
      <c r="N15" s="259"/>
      <c r="O15" s="259"/>
      <c r="P15" s="259"/>
      <c r="Q15" s="54"/>
      <c r="R15" s="54"/>
      <c r="S15" s="54"/>
      <c r="T15" s="54"/>
    </row>
    <row r="16" spans="1:20" s="24" customFormat="1" ht="159" customHeight="1" x14ac:dyDescent="0.2">
      <c r="A16" s="186">
        <v>1</v>
      </c>
      <c r="B16" s="177">
        <v>3</v>
      </c>
      <c r="C16" s="76">
        <v>508</v>
      </c>
      <c r="D16" s="77" t="s">
        <v>541</v>
      </c>
      <c r="E16" s="77" t="s">
        <v>342</v>
      </c>
      <c r="F16" s="77" t="s">
        <v>746</v>
      </c>
      <c r="G16" s="78"/>
      <c r="H16" s="78">
        <v>250190</v>
      </c>
      <c r="I16" s="78">
        <v>250190</v>
      </c>
      <c r="J16" s="100">
        <v>100</v>
      </c>
      <c r="K16" s="78"/>
      <c r="L16" s="77" t="s">
        <v>1093</v>
      </c>
      <c r="M16" s="77" t="s">
        <v>1687</v>
      </c>
      <c r="N16" s="77" t="s">
        <v>327</v>
      </c>
      <c r="O16" s="77"/>
      <c r="P16" s="77"/>
      <c r="Q16" s="17"/>
      <c r="R16" s="17"/>
      <c r="S16" s="17"/>
      <c r="T16" s="17"/>
    </row>
    <row r="17" spans="1:20" s="24" customFormat="1" ht="111.75" customHeight="1" x14ac:dyDescent="0.2">
      <c r="A17" s="186">
        <v>2</v>
      </c>
      <c r="B17" s="177">
        <v>4</v>
      </c>
      <c r="C17" s="76">
        <v>111</v>
      </c>
      <c r="D17" s="77" t="s">
        <v>1508</v>
      </c>
      <c r="E17" s="77" t="s">
        <v>543</v>
      </c>
      <c r="F17" s="77" t="s">
        <v>746</v>
      </c>
      <c r="G17" s="78" t="s">
        <v>542</v>
      </c>
      <c r="H17" s="78">
        <v>1120029.71</v>
      </c>
      <c r="I17" s="78">
        <v>1120029.71</v>
      </c>
      <c r="J17" s="100">
        <v>100</v>
      </c>
      <c r="K17" s="78"/>
      <c r="L17" s="77" t="s">
        <v>1093</v>
      </c>
      <c r="M17" s="77" t="s">
        <v>1687</v>
      </c>
      <c r="N17" s="77" t="s">
        <v>327</v>
      </c>
      <c r="O17" s="77"/>
      <c r="P17" s="77"/>
      <c r="Q17" s="17"/>
      <c r="R17" s="17"/>
      <c r="S17" s="17"/>
      <c r="T17" s="17"/>
    </row>
    <row r="18" spans="1:20" s="56" customFormat="1" ht="110.25" customHeight="1" x14ac:dyDescent="0.2">
      <c r="A18" s="186">
        <v>3</v>
      </c>
      <c r="B18" s="177">
        <v>10</v>
      </c>
      <c r="C18" s="76">
        <v>172</v>
      </c>
      <c r="D18" s="77" t="s">
        <v>17</v>
      </c>
      <c r="E18" s="77"/>
      <c r="F18" s="77"/>
      <c r="G18" s="78"/>
      <c r="H18" s="78">
        <v>58023</v>
      </c>
      <c r="I18" s="78">
        <v>24040.53</v>
      </c>
      <c r="J18" s="79">
        <v>41</v>
      </c>
      <c r="K18" s="78"/>
      <c r="L18" s="77" t="s">
        <v>50</v>
      </c>
      <c r="M18" s="77" t="s">
        <v>96</v>
      </c>
      <c r="N18" s="77" t="s">
        <v>134</v>
      </c>
      <c r="O18" s="77"/>
      <c r="P18" s="77"/>
      <c r="Q18" s="54"/>
      <c r="R18" s="54"/>
      <c r="S18" s="54"/>
      <c r="T18" s="54"/>
    </row>
    <row r="19" spans="1:20" s="11" customFormat="1" ht="63" customHeight="1" x14ac:dyDescent="0.2">
      <c r="A19" s="186">
        <v>4</v>
      </c>
      <c r="B19" s="177">
        <v>40</v>
      </c>
      <c r="C19" s="76">
        <v>257</v>
      </c>
      <c r="D19" s="77" t="s">
        <v>689</v>
      </c>
      <c r="E19" s="77"/>
      <c r="F19" s="77"/>
      <c r="G19" s="78" t="s">
        <v>687</v>
      </c>
      <c r="H19" s="88">
        <v>0</v>
      </c>
      <c r="I19" s="78">
        <v>0</v>
      </c>
      <c r="J19" s="78" t="s">
        <v>0</v>
      </c>
      <c r="K19" s="78"/>
      <c r="L19" s="77" t="s">
        <v>4</v>
      </c>
      <c r="M19" s="77" t="s">
        <v>270</v>
      </c>
      <c r="N19" s="77"/>
      <c r="O19" s="77"/>
      <c r="P19" s="77"/>
      <c r="Q19" s="16"/>
      <c r="R19" s="16"/>
      <c r="S19" s="16"/>
      <c r="T19" s="16"/>
    </row>
    <row r="20" spans="1:20" s="56" customFormat="1" ht="83.25" customHeight="1" x14ac:dyDescent="0.2">
      <c r="A20" s="186">
        <v>5</v>
      </c>
      <c r="B20" s="177">
        <v>41</v>
      </c>
      <c r="C20" s="76">
        <v>258</v>
      </c>
      <c r="D20" s="77" t="s">
        <v>690</v>
      </c>
      <c r="E20" s="77"/>
      <c r="F20" s="77"/>
      <c r="G20" s="78" t="s">
        <v>688</v>
      </c>
      <c r="H20" s="79">
        <v>0</v>
      </c>
      <c r="I20" s="78">
        <v>0</v>
      </c>
      <c r="J20" s="78" t="s">
        <v>0</v>
      </c>
      <c r="K20" s="78"/>
      <c r="L20" s="77" t="s">
        <v>4</v>
      </c>
      <c r="M20" s="77" t="s">
        <v>270</v>
      </c>
      <c r="N20" s="77"/>
      <c r="O20" s="77"/>
      <c r="P20" s="77"/>
      <c r="Q20" s="54"/>
      <c r="R20" s="54"/>
      <c r="S20" s="54"/>
      <c r="T20" s="54"/>
    </row>
    <row r="21" spans="1:20" s="56" customFormat="1" ht="77.25" customHeight="1" x14ac:dyDescent="0.2">
      <c r="A21" s="186">
        <v>6</v>
      </c>
      <c r="B21" s="177">
        <v>46</v>
      </c>
      <c r="C21" s="76">
        <v>349</v>
      </c>
      <c r="D21" s="77" t="s">
        <v>711</v>
      </c>
      <c r="E21" s="77" t="s">
        <v>704</v>
      </c>
      <c r="F21" s="77" t="s">
        <v>440</v>
      </c>
      <c r="G21" s="78" t="s">
        <v>705</v>
      </c>
      <c r="H21" s="78">
        <v>282404</v>
      </c>
      <c r="I21" s="78">
        <v>140024.92000000001</v>
      </c>
      <c r="J21" s="79">
        <v>50</v>
      </c>
      <c r="K21" s="78">
        <v>19732</v>
      </c>
      <c r="L21" s="80" t="s">
        <v>706</v>
      </c>
      <c r="M21" s="80" t="s">
        <v>1469</v>
      </c>
      <c r="N21" s="77" t="s">
        <v>1470</v>
      </c>
      <c r="O21" s="77"/>
      <c r="P21" s="77"/>
      <c r="Q21" s="54"/>
      <c r="R21" s="54"/>
      <c r="S21" s="54"/>
      <c r="T21" s="54"/>
    </row>
    <row r="22" spans="1:20" s="56" customFormat="1" ht="55.5" customHeight="1" x14ac:dyDescent="0.2">
      <c r="A22" s="186">
        <v>7</v>
      </c>
      <c r="B22" s="177">
        <v>47</v>
      </c>
      <c r="C22" s="76">
        <v>350</v>
      </c>
      <c r="D22" s="77" t="s">
        <v>709</v>
      </c>
      <c r="E22" s="77" t="s">
        <v>708</v>
      </c>
      <c r="F22" s="77" t="s">
        <v>439</v>
      </c>
      <c r="G22" s="78" t="s">
        <v>710</v>
      </c>
      <c r="H22" s="78">
        <v>913654</v>
      </c>
      <c r="I22" s="78">
        <v>453019.91</v>
      </c>
      <c r="J22" s="79">
        <v>50</v>
      </c>
      <c r="K22" s="78">
        <v>1231299</v>
      </c>
      <c r="L22" s="80" t="s">
        <v>706</v>
      </c>
      <c r="M22" s="80" t="s">
        <v>1471</v>
      </c>
      <c r="N22" s="77" t="s">
        <v>1472</v>
      </c>
      <c r="O22" s="77"/>
      <c r="P22" s="77"/>
      <c r="Q22" s="54"/>
      <c r="R22" s="54"/>
      <c r="S22" s="54"/>
      <c r="T22" s="54"/>
    </row>
    <row r="23" spans="1:20" s="56" customFormat="1" ht="80.25" customHeight="1" x14ac:dyDescent="0.2">
      <c r="A23" s="212">
        <v>8</v>
      </c>
      <c r="B23" s="213">
        <v>48</v>
      </c>
      <c r="C23" s="214">
        <v>351</v>
      </c>
      <c r="D23" s="215" t="s">
        <v>712</v>
      </c>
      <c r="E23" s="215" t="s">
        <v>714</v>
      </c>
      <c r="F23" s="215" t="s">
        <v>715</v>
      </c>
      <c r="G23" s="216" t="s">
        <v>713</v>
      </c>
      <c r="H23" s="216">
        <v>2399899</v>
      </c>
      <c r="I23" s="216">
        <v>1189950.02</v>
      </c>
      <c r="J23" s="217">
        <v>50</v>
      </c>
      <c r="K23" s="216"/>
      <c r="L23" s="218" t="s">
        <v>706</v>
      </c>
      <c r="M23" s="218" t="s">
        <v>1469</v>
      </c>
      <c r="N23" s="215" t="s">
        <v>1473</v>
      </c>
      <c r="O23" s="215"/>
      <c r="P23" s="215"/>
      <c r="Q23" s="54"/>
      <c r="R23" s="54"/>
      <c r="S23" s="54"/>
      <c r="T23" s="54"/>
    </row>
    <row r="24" spans="1:20" s="56" customFormat="1" ht="93.75" customHeight="1" x14ac:dyDescent="0.2">
      <c r="A24" s="186">
        <v>9</v>
      </c>
      <c r="B24" s="186">
        <v>8</v>
      </c>
      <c r="C24" s="210">
        <v>410</v>
      </c>
      <c r="D24" s="187" t="s">
        <v>1715</v>
      </c>
      <c r="E24" s="187" t="s">
        <v>554</v>
      </c>
      <c r="F24" s="187" t="s">
        <v>556</v>
      </c>
      <c r="G24" s="207" t="s">
        <v>555</v>
      </c>
      <c r="H24" s="207">
        <v>1603578.03</v>
      </c>
      <c r="I24" s="207">
        <v>1603578.03</v>
      </c>
      <c r="J24" s="211">
        <v>100</v>
      </c>
      <c r="K24" s="207">
        <v>83118.289999999994</v>
      </c>
      <c r="L24" s="187" t="s">
        <v>1094</v>
      </c>
      <c r="M24" s="187" t="s">
        <v>1752</v>
      </c>
      <c r="N24" s="187" t="s">
        <v>557</v>
      </c>
      <c r="O24" s="187" t="s">
        <v>1535</v>
      </c>
      <c r="P24" s="187" t="s">
        <v>1741</v>
      </c>
      <c r="Q24" s="54"/>
      <c r="R24" s="54"/>
      <c r="S24" s="54"/>
      <c r="T24" s="54"/>
    </row>
    <row r="25" spans="1:20" s="56" customFormat="1" ht="55.5" customHeight="1" x14ac:dyDescent="0.2">
      <c r="A25" s="186">
        <v>10</v>
      </c>
      <c r="B25" s="186">
        <v>43</v>
      </c>
      <c r="C25" s="210">
        <v>336</v>
      </c>
      <c r="D25" s="187" t="s">
        <v>1705</v>
      </c>
      <c r="E25" s="187" t="s">
        <v>694</v>
      </c>
      <c r="F25" s="187" t="s">
        <v>695</v>
      </c>
      <c r="G25" s="207" t="s">
        <v>697</v>
      </c>
      <c r="H25" s="207">
        <v>215110</v>
      </c>
      <c r="I25" s="207">
        <v>142510.10999999999</v>
      </c>
      <c r="J25" s="211">
        <v>66</v>
      </c>
      <c r="K25" s="207">
        <v>7371.91</v>
      </c>
      <c r="L25" s="221" t="s">
        <v>706</v>
      </c>
      <c r="M25" s="187" t="s">
        <v>1752</v>
      </c>
      <c r="N25" s="187" t="s">
        <v>696</v>
      </c>
      <c r="O25" s="187" t="s">
        <v>1535</v>
      </c>
      <c r="P25" s="187" t="s">
        <v>1741</v>
      </c>
      <c r="Q25" s="54"/>
      <c r="R25" s="54"/>
      <c r="S25" s="54"/>
      <c r="T25" s="54"/>
    </row>
    <row r="26" spans="1:20" s="56" customFormat="1" ht="55.5" customHeight="1" x14ac:dyDescent="0.2">
      <c r="A26" s="186">
        <v>11</v>
      </c>
      <c r="B26" s="186">
        <v>6</v>
      </c>
      <c r="C26" s="210" t="s">
        <v>1014</v>
      </c>
      <c r="D26" s="187" t="s">
        <v>1745</v>
      </c>
      <c r="E26" s="187" t="s">
        <v>546</v>
      </c>
      <c r="F26" s="187" t="s">
        <v>547</v>
      </c>
      <c r="G26" s="207" t="s">
        <v>1015</v>
      </c>
      <c r="H26" s="207">
        <v>365847.63</v>
      </c>
      <c r="I26" s="207">
        <v>365847.63</v>
      </c>
      <c r="J26" s="211">
        <v>100</v>
      </c>
      <c r="K26" s="207">
        <v>343567.63</v>
      </c>
      <c r="L26" s="187" t="s">
        <v>1748</v>
      </c>
      <c r="M26" s="187" t="s">
        <v>1752</v>
      </c>
      <c r="N26" s="187" t="s">
        <v>548</v>
      </c>
      <c r="O26" s="187" t="s">
        <v>1537</v>
      </c>
      <c r="P26" s="187" t="s">
        <v>1741</v>
      </c>
      <c r="Q26" s="54"/>
      <c r="R26" s="54"/>
      <c r="S26" s="54"/>
      <c r="T26" s="54"/>
    </row>
    <row r="27" spans="1:20" s="56" customFormat="1" ht="55.5" customHeight="1" x14ac:dyDescent="0.2">
      <c r="A27" s="186">
        <v>12</v>
      </c>
      <c r="B27" s="186">
        <v>7</v>
      </c>
      <c r="C27" s="210" t="s">
        <v>1016</v>
      </c>
      <c r="D27" s="187" t="s">
        <v>1746</v>
      </c>
      <c r="E27" s="187" t="s">
        <v>552</v>
      </c>
      <c r="F27" s="187" t="s">
        <v>549</v>
      </c>
      <c r="G27" s="207"/>
      <c r="H27" s="207">
        <v>3902167.99</v>
      </c>
      <c r="I27" s="207">
        <v>3902167.99</v>
      </c>
      <c r="J27" s="211">
        <v>100</v>
      </c>
      <c r="K27" s="207">
        <v>57737.18</v>
      </c>
      <c r="L27" s="187" t="s">
        <v>1749</v>
      </c>
      <c r="M27" s="187" t="s">
        <v>1752</v>
      </c>
      <c r="N27" s="187" t="s">
        <v>550</v>
      </c>
      <c r="O27" s="187" t="s">
        <v>1535</v>
      </c>
      <c r="P27" s="187" t="s">
        <v>1741</v>
      </c>
      <c r="Q27" s="54"/>
      <c r="R27" s="54"/>
      <c r="S27" s="54"/>
      <c r="T27" s="54"/>
    </row>
    <row r="28" spans="1:20" s="56" customFormat="1" ht="55.5" customHeight="1" x14ac:dyDescent="0.2">
      <c r="A28" s="186">
        <v>13</v>
      </c>
      <c r="B28" s="186">
        <v>45</v>
      </c>
      <c r="C28" s="210">
        <v>348</v>
      </c>
      <c r="D28" s="187" t="s">
        <v>1707</v>
      </c>
      <c r="E28" s="187" t="s">
        <v>702</v>
      </c>
      <c r="F28" s="187" t="s">
        <v>703</v>
      </c>
      <c r="G28" s="207" t="s">
        <v>1731</v>
      </c>
      <c r="H28" s="207">
        <v>673990</v>
      </c>
      <c r="I28" s="207">
        <v>435284.95</v>
      </c>
      <c r="J28" s="211">
        <v>65</v>
      </c>
      <c r="K28" s="207">
        <v>48012.59</v>
      </c>
      <c r="L28" s="221" t="s">
        <v>706</v>
      </c>
      <c r="M28" s="187" t="s">
        <v>1752</v>
      </c>
      <c r="N28" s="187" t="s">
        <v>707</v>
      </c>
      <c r="O28" s="187"/>
      <c r="P28" s="187"/>
      <c r="Q28" s="54"/>
      <c r="R28" s="54"/>
      <c r="S28" s="54"/>
      <c r="T28" s="54"/>
    </row>
    <row r="29" spans="1:20" s="56" customFormat="1" ht="55.5" customHeight="1" x14ac:dyDescent="0.2">
      <c r="A29" s="222">
        <v>14</v>
      </c>
      <c r="B29" s="222">
        <v>12</v>
      </c>
      <c r="C29" s="223">
        <v>496</v>
      </c>
      <c r="D29" s="224" t="s">
        <v>1727</v>
      </c>
      <c r="E29" s="224" t="s">
        <v>561</v>
      </c>
      <c r="F29" s="224" t="s">
        <v>563</v>
      </c>
      <c r="G29" s="225" t="s">
        <v>562</v>
      </c>
      <c r="H29" s="225">
        <v>454206.18</v>
      </c>
      <c r="I29" s="225">
        <v>454206.18</v>
      </c>
      <c r="J29" s="225">
        <v>100</v>
      </c>
      <c r="K29" s="225">
        <v>454206.18</v>
      </c>
      <c r="L29" s="224" t="s">
        <v>1095</v>
      </c>
      <c r="M29" s="224" t="s">
        <v>1752</v>
      </c>
      <c r="N29" s="224" t="s">
        <v>564</v>
      </c>
      <c r="O29" s="224" t="s">
        <v>1533</v>
      </c>
      <c r="P29" s="224" t="s">
        <v>1740</v>
      </c>
      <c r="Q29" s="54"/>
      <c r="R29" s="54"/>
      <c r="S29" s="54"/>
      <c r="T29" s="54"/>
    </row>
    <row r="30" spans="1:20" s="56" customFormat="1" ht="55.5" customHeight="1" x14ac:dyDescent="0.2">
      <c r="A30" s="186">
        <v>15</v>
      </c>
      <c r="B30" s="186">
        <v>44</v>
      </c>
      <c r="C30" s="210">
        <v>337</v>
      </c>
      <c r="D30" s="187" t="s">
        <v>1706</v>
      </c>
      <c r="E30" s="187" t="s">
        <v>700</v>
      </c>
      <c r="F30" s="187" t="s">
        <v>699</v>
      </c>
      <c r="G30" s="207" t="s">
        <v>698</v>
      </c>
      <c r="H30" s="207">
        <v>3600599</v>
      </c>
      <c r="I30" s="207">
        <v>2385397.5</v>
      </c>
      <c r="J30" s="211">
        <v>66</v>
      </c>
      <c r="K30" s="207">
        <v>288152.31</v>
      </c>
      <c r="L30" s="221" t="s">
        <v>706</v>
      </c>
      <c r="M30" s="187" t="s">
        <v>1752</v>
      </c>
      <c r="N30" s="187" t="s">
        <v>701</v>
      </c>
      <c r="O30" s="187" t="s">
        <v>1536</v>
      </c>
      <c r="P30" s="187" t="s">
        <v>1740</v>
      </c>
      <c r="Q30" s="54"/>
      <c r="R30" s="54"/>
      <c r="S30" s="54"/>
      <c r="T30" s="54"/>
    </row>
    <row r="31" spans="1:20" s="56" customFormat="1" ht="55.5" customHeight="1" x14ac:dyDescent="0.2">
      <c r="A31" s="186">
        <v>16</v>
      </c>
      <c r="B31" s="186">
        <v>50</v>
      </c>
      <c r="C31" s="186">
        <v>395</v>
      </c>
      <c r="D31" s="187" t="s">
        <v>346</v>
      </c>
      <c r="E31" s="187" t="s">
        <v>716</v>
      </c>
      <c r="F31" s="187" t="s">
        <v>347</v>
      </c>
      <c r="G31" s="207" t="s">
        <v>717</v>
      </c>
      <c r="H31" s="207">
        <v>42940.91</v>
      </c>
      <c r="I31" s="207">
        <v>42940.91</v>
      </c>
      <c r="J31" s="207">
        <v>100</v>
      </c>
      <c r="K31" s="207">
        <v>42940.91</v>
      </c>
      <c r="L31" s="187" t="s">
        <v>376</v>
      </c>
      <c r="M31" s="187" t="s">
        <v>1752</v>
      </c>
      <c r="N31" s="187" t="s">
        <v>718</v>
      </c>
      <c r="O31" s="187"/>
      <c r="P31" s="187"/>
      <c r="Q31" s="54"/>
      <c r="R31" s="54"/>
      <c r="S31" s="54"/>
      <c r="T31" s="54"/>
    </row>
    <row r="32" spans="1:20" s="56" customFormat="1" ht="55.5" customHeight="1" x14ac:dyDescent="0.2">
      <c r="A32" s="186">
        <v>17</v>
      </c>
      <c r="B32" s="186">
        <v>2</v>
      </c>
      <c r="C32" s="210" t="s">
        <v>1013</v>
      </c>
      <c r="D32" s="187" t="s">
        <v>1750</v>
      </c>
      <c r="E32" s="187" t="s">
        <v>538</v>
      </c>
      <c r="F32" s="187" t="s">
        <v>539</v>
      </c>
      <c r="G32" s="207" t="s">
        <v>1573</v>
      </c>
      <c r="H32" s="207">
        <v>309646.59999999998</v>
      </c>
      <c r="I32" s="207">
        <v>309646.59999999998</v>
      </c>
      <c r="J32" s="220">
        <v>100</v>
      </c>
      <c r="K32" s="207">
        <v>349585.74</v>
      </c>
      <c r="L32" s="187" t="s">
        <v>1751</v>
      </c>
      <c r="M32" s="187" t="s">
        <v>1780</v>
      </c>
      <c r="N32" s="187" t="s">
        <v>540</v>
      </c>
      <c r="O32" s="187" t="s">
        <v>1537</v>
      </c>
      <c r="P32" s="187" t="s">
        <v>1744</v>
      </c>
      <c r="Q32" s="54"/>
      <c r="R32" s="54"/>
      <c r="S32" s="54"/>
      <c r="T32" s="54"/>
    </row>
    <row r="33" spans="1:20" s="56" customFormat="1" ht="55.5" customHeight="1" x14ac:dyDescent="0.2">
      <c r="A33" s="186">
        <v>18</v>
      </c>
      <c r="B33" s="186">
        <v>9</v>
      </c>
      <c r="C33" s="210">
        <v>118</v>
      </c>
      <c r="D33" s="187" t="s">
        <v>551</v>
      </c>
      <c r="E33" s="187" t="s">
        <v>558</v>
      </c>
      <c r="F33" s="187" t="s">
        <v>1732</v>
      </c>
      <c r="G33" s="207" t="s">
        <v>1733</v>
      </c>
      <c r="H33" s="207">
        <v>1492850.24</v>
      </c>
      <c r="I33" s="207">
        <v>1492850.24</v>
      </c>
      <c r="J33" s="211">
        <v>100</v>
      </c>
      <c r="K33" s="235">
        <v>88805.07</v>
      </c>
      <c r="L33" s="187" t="s">
        <v>1091</v>
      </c>
      <c r="M33" s="187" t="s">
        <v>1780</v>
      </c>
      <c r="N33" s="187" t="s">
        <v>1734</v>
      </c>
      <c r="O33" s="187"/>
      <c r="P33" s="187"/>
      <c r="Q33" s="54"/>
      <c r="R33" s="54"/>
      <c r="S33" s="54"/>
      <c r="T33" s="54"/>
    </row>
    <row r="34" spans="1:20" s="56" customFormat="1" ht="55.5" customHeight="1" x14ac:dyDescent="0.2">
      <c r="A34" s="186">
        <v>19</v>
      </c>
      <c r="B34" s="186">
        <v>42</v>
      </c>
      <c r="C34" s="210">
        <v>312</v>
      </c>
      <c r="D34" s="187" t="s">
        <v>1716</v>
      </c>
      <c r="E34" s="187" t="s">
        <v>1735</v>
      </c>
      <c r="F34" s="187" t="s">
        <v>1736</v>
      </c>
      <c r="G34" s="207" t="s">
        <v>1737</v>
      </c>
      <c r="H34" s="207">
        <v>65000</v>
      </c>
      <c r="I34" s="207">
        <v>61388.7</v>
      </c>
      <c r="J34" s="211">
        <v>94</v>
      </c>
      <c r="K34" s="207">
        <v>107090.26</v>
      </c>
      <c r="L34" s="187" t="s">
        <v>1085</v>
      </c>
      <c r="M34" s="187" t="s">
        <v>1780</v>
      </c>
      <c r="N34" s="187" t="s">
        <v>1738</v>
      </c>
      <c r="O34" s="187"/>
      <c r="P34" s="187"/>
      <c r="Q34" s="54"/>
      <c r="R34" s="54"/>
      <c r="S34" s="54"/>
      <c r="T34" s="54"/>
    </row>
    <row r="35" spans="1:20" s="56" customFormat="1" ht="89.25" customHeight="1" x14ac:dyDescent="0.2">
      <c r="A35" s="186">
        <v>20</v>
      </c>
      <c r="B35" s="243" t="s">
        <v>1701</v>
      </c>
      <c r="C35" s="210">
        <v>355</v>
      </c>
      <c r="D35" s="187" t="s">
        <v>1714</v>
      </c>
      <c r="E35" s="187" t="s">
        <v>1702</v>
      </c>
      <c r="F35" s="187" t="s">
        <v>746</v>
      </c>
      <c r="G35" s="207" t="s">
        <v>1703</v>
      </c>
      <c r="H35" s="207">
        <v>143899.74</v>
      </c>
      <c r="I35" s="207">
        <v>86939.1</v>
      </c>
      <c r="J35" s="220">
        <v>60</v>
      </c>
      <c r="K35" s="207"/>
      <c r="L35" s="187" t="s">
        <v>544</v>
      </c>
      <c r="M35" s="187" t="s">
        <v>1791</v>
      </c>
      <c r="N35" s="187" t="s">
        <v>545</v>
      </c>
      <c r="O35" s="187"/>
      <c r="P35" s="187"/>
      <c r="Q35" s="54"/>
      <c r="R35" s="54"/>
      <c r="S35" s="54"/>
      <c r="T35" s="54"/>
    </row>
    <row r="36" spans="1:20" s="56" customFormat="1" ht="80.25" customHeight="1" x14ac:dyDescent="0.2">
      <c r="A36" s="186">
        <v>21</v>
      </c>
      <c r="B36" s="186">
        <v>51</v>
      </c>
      <c r="C36" s="186">
        <v>594</v>
      </c>
      <c r="D36" s="187" t="s">
        <v>1717</v>
      </c>
      <c r="E36" s="187" t="s">
        <v>1248</v>
      </c>
      <c r="F36" s="187" t="s">
        <v>746</v>
      </c>
      <c r="G36" s="207" t="s">
        <v>1362</v>
      </c>
      <c r="H36" s="207">
        <v>200000</v>
      </c>
      <c r="I36" s="207">
        <v>60833.09</v>
      </c>
      <c r="J36" s="244">
        <v>30</v>
      </c>
      <c r="K36" s="207"/>
      <c r="L36" s="187" t="s">
        <v>1366</v>
      </c>
      <c r="M36" s="187" t="s">
        <v>1791</v>
      </c>
      <c r="N36" s="187" t="s">
        <v>327</v>
      </c>
      <c r="O36" s="187"/>
      <c r="P36" s="187"/>
      <c r="Q36" s="54"/>
      <c r="R36" s="54"/>
      <c r="S36" s="54"/>
      <c r="T36" s="54"/>
    </row>
    <row r="37" spans="1:20" s="56" customFormat="1" ht="83.25" customHeight="1" x14ac:dyDescent="0.2">
      <c r="A37" s="186">
        <v>22</v>
      </c>
      <c r="B37" s="186">
        <v>52</v>
      </c>
      <c r="C37" s="186">
        <v>617</v>
      </c>
      <c r="D37" s="187" t="s">
        <v>1718</v>
      </c>
      <c r="E37" s="187" t="s">
        <v>1361</v>
      </c>
      <c r="F37" s="187" t="s">
        <v>746</v>
      </c>
      <c r="G37" s="207" t="s">
        <v>1364</v>
      </c>
      <c r="H37" s="207">
        <v>199498.78</v>
      </c>
      <c r="I37" s="207">
        <v>53033.16</v>
      </c>
      <c r="J37" s="244">
        <v>27</v>
      </c>
      <c r="K37" s="207"/>
      <c r="L37" s="187" t="s">
        <v>1374</v>
      </c>
      <c r="M37" s="187" t="s">
        <v>1791</v>
      </c>
      <c r="N37" s="187" t="s">
        <v>327</v>
      </c>
      <c r="O37" s="187"/>
      <c r="P37" s="187"/>
      <c r="Q37" s="54"/>
      <c r="R37" s="54"/>
      <c r="S37" s="54"/>
      <c r="T37" s="54"/>
    </row>
    <row r="38" spans="1:20" s="56" customFormat="1" ht="81" customHeight="1" x14ac:dyDescent="0.2">
      <c r="A38" s="186">
        <v>23</v>
      </c>
      <c r="B38" s="186">
        <v>53</v>
      </c>
      <c r="C38" s="186">
        <v>634</v>
      </c>
      <c r="D38" s="187" t="s">
        <v>1719</v>
      </c>
      <c r="E38" s="187" t="s">
        <v>1363</v>
      </c>
      <c r="F38" s="187" t="s">
        <v>746</v>
      </c>
      <c r="G38" s="207" t="s">
        <v>1365</v>
      </c>
      <c r="H38" s="207">
        <v>60000</v>
      </c>
      <c r="I38" s="207">
        <v>60000</v>
      </c>
      <c r="J38" s="244">
        <v>100</v>
      </c>
      <c r="K38" s="207"/>
      <c r="L38" s="187" t="s">
        <v>1373</v>
      </c>
      <c r="M38" s="187" t="s">
        <v>1791</v>
      </c>
      <c r="N38" s="187" t="s">
        <v>327</v>
      </c>
      <c r="O38" s="187"/>
      <c r="P38" s="187"/>
      <c r="Q38" s="54"/>
      <c r="R38" s="54"/>
      <c r="S38" s="54"/>
      <c r="T38" s="54"/>
    </row>
    <row r="39" spans="1:20" s="56" customFormat="1" ht="81" customHeight="1" x14ac:dyDescent="0.2">
      <c r="A39" s="186">
        <v>24</v>
      </c>
      <c r="B39" s="186">
        <v>5</v>
      </c>
      <c r="C39" s="210">
        <v>579</v>
      </c>
      <c r="D39" s="187" t="s">
        <v>1714</v>
      </c>
      <c r="E39" s="187" t="s">
        <v>1704</v>
      </c>
      <c r="F39" s="187" t="s">
        <v>1782</v>
      </c>
      <c r="G39" s="207">
        <v>17555</v>
      </c>
      <c r="H39" s="207">
        <v>4044184.21</v>
      </c>
      <c r="I39" s="207"/>
      <c r="J39" s="220"/>
      <c r="K39" s="207">
        <v>4044184.21</v>
      </c>
      <c r="L39" s="187" t="s">
        <v>1783</v>
      </c>
      <c r="M39" s="187" t="s">
        <v>1792</v>
      </c>
      <c r="N39" s="187" t="s">
        <v>1784</v>
      </c>
      <c r="O39" s="187"/>
      <c r="P39" s="187"/>
      <c r="Q39" s="54"/>
      <c r="R39" s="54"/>
      <c r="S39" s="54"/>
      <c r="T39" s="54"/>
    </row>
    <row r="40" spans="1:20" s="11" customFormat="1" ht="84.75" customHeight="1" x14ac:dyDescent="0.2">
      <c r="A40" s="219"/>
      <c r="B40" s="258" t="s">
        <v>1315</v>
      </c>
      <c r="C40" s="259"/>
      <c r="D40" s="259"/>
      <c r="E40" s="259"/>
      <c r="F40" s="259"/>
      <c r="G40" s="259"/>
      <c r="H40" s="259"/>
      <c r="I40" s="259"/>
      <c r="J40" s="259"/>
      <c r="K40" s="259"/>
      <c r="L40" s="259"/>
      <c r="M40" s="259"/>
      <c r="N40" s="259"/>
      <c r="O40" s="259"/>
      <c r="P40" s="259"/>
      <c r="Q40" s="16"/>
      <c r="R40" s="16"/>
      <c r="S40" s="16"/>
      <c r="T40" s="16"/>
    </row>
    <row r="41" spans="1:20" s="11" customFormat="1" ht="62.25" customHeight="1" x14ac:dyDescent="0.2">
      <c r="A41" s="186">
        <v>1</v>
      </c>
      <c r="B41" s="177">
        <v>1</v>
      </c>
      <c r="C41" s="76">
        <v>10</v>
      </c>
      <c r="D41" s="77" t="s">
        <v>45</v>
      </c>
      <c r="E41" s="77" t="s">
        <v>719</v>
      </c>
      <c r="F41" s="77" t="s">
        <v>135</v>
      </c>
      <c r="G41" s="78" t="s">
        <v>315</v>
      </c>
      <c r="H41" s="78">
        <v>91404.06</v>
      </c>
      <c r="I41" s="78">
        <v>49420.68</v>
      </c>
      <c r="J41" s="76">
        <v>54</v>
      </c>
      <c r="K41" s="78">
        <v>741922.13</v>
      </c>
      <c r="L41" s="77" t="s">
        <v>742</v>
      </c>
      <c r="M41" s="77" t="s">
        <v>918</v>
      </c>
      <c r="N41" s="77"/>
      <c r="O41" s="77"/>
      <c r="P41" s="77"/>
      <c r="Q41" s="16"/>
      <c r="R41" s="16"/>
      <c r="S41" s="16"/>
      <c r="T41" s="16"/>
    </row>
    <row r="42" spans="1:20" s="11" customFormat="1" ht="60.75" customHeight="1" x14ac:dyDescent="0.2">
      <c r="A42" s="186">
        <v>2</v>
      </c>
      <c r="B42" s="177">
        <v>2</v>
      </c>
      <c r="C42" s="76">
        <v>11</v>
      </c>
      <c r="D42" s="77" t="s">
        <v>44</v>
      </c>
      <c r="E42" s="77" t="s">
        <v>720</v>
      </c>
      <c r="F42" s="77" t="s">
        <v>136</v>
      </c>
      <c r="G42" s="78" t="s">
        <v>189</v>
      </c>
      <c r="H42" s="78">
        <v>91404.06</v>
      </c>
      <c r="I42" s="78">
        <v>53076.84</v>
      </c>
      <c r="J42" s="76">
        <v>58</v>
      </c>
      <c r="K42" s="78">
        <v>199290.77</v>
      </c>
      <c r="L42" s="77" t="s">
        <v>760</v>
      </c>
      <c r="M42" s="77" t="s">
        <v>919</v>
      </c>
      <c r="N42" s="77"/>
      <c r="O42" s="77"/>
      <c r="P42" s="77"/>
      <c r="Q42" s="16"/>
      <c r="R42" s="16"/>
      <c r="S42" s="16"/>
      <c r="T42" s="16"/>
    </row>
    <row r="43" spans="1:20" s="11" customFormat="1" ht="54.75" customHeight="1" x14ac:dyDescent="0.2">
      <c r="A43" s="186">
        <v>3</v>
      </c>
      <c r="B43" s="177">
        <v>3</v>
      </c>
      <c r="C43" s="76">
        <v>12</v>
      </c>
      <c r="D43" s="77" t="s">
        <v>44</v>
      </c>
      <c r="E43" s="77" t="s">
        <v>721</v>
      </c>
      <c r="F43" s="77" t="s">
        <v>137</v>
      </c>
      <c r="G43" s="78" t="s">
        <v>53</v>
      </c>
      <c r="H43" s="78">
        <v>214895.48</v>
      </c>
      <c r="I43" s="78">
        <v>115743.11</v>
      </c>
      <c r="J43" s="76">
        <v>54</v>
      </c>
      <c r="K43" s="78">
        <v>559860.59</v>
      </c>
      <c r="L43" s="77" t="s">
        <v>759</v>
      </c>
      <c r="M43" s="77" t="s">
        <v>920</v>
      </c>
      <c r="N43" s="77"/>
      <c r="O43" s="77"/>
      <c r="P43" s="77"/>
      <c r="Q43" s="16"/>
      <c r="R43" s="16"/>
      <c r="S43" s="16"/>
      <c r="T43" s="16"/>
    </row>
    <row r="44" spans="1:20" s="11" customFormat="1" ht="50.25" customHeight="1" x14ac:dyDescent="0.2">
      <c r="A44" s="186">
        <v>4</v>
      </c>
      <c r="B44" s="177">
        <v>4</v>
      </c>
      <c r="C44" s="76">
        <v>13</v>
      </c>
      <c r="D44" s="77" t="s">
        <v>44</v>
      </c>
      <c r="E44" s="77" t="s">
        <v>722</v>
      </c>
      <c r="F44" s="77" t="s">
        <v>138</v>
      </c>
      <c r="G44" s="78" t="s">
        <v>53</v>
      </c>
      <c r="H44" s="78">
        <v>214895.48</v>
      </c>
      <c r="I44" s="78">
        <v>102849.35</v>
      </c>
      <c r="J44" s="76">
        <v>48</v>
      </c>
      <c r="K44" s="78">
        <v>545329.86</v>
      </c>
      <c r="L44" s="77" t="s">
        <v>742</v>
      </c>
      <c r="M44" s="77" t="s">
        <v>790</v>
      </c>
      <c r="N44" s="77"/>
      <c r="O44" s="77"/>
      <c r="P44" s="77"/>
      <c r="Q44" s="16"/>
      <c r="R44" s="16"/>
      <c r="S44" s="16"/>
      <c r="T44" s="16"/>
    </row>
    <row r="45" spans="1:20" s="11" customFormat="1" ht="47.25" customHeight="1" x14ac:dyDescent="0.2">
      <c r="A45" s="186">
        <v>5</v>
      </c>
      <c r="B45" s="177">
        <v>5</v>
      </c>
      <c r="C45" s="76">
        <v>14</v>
      </c>
      <c r="D45" s="77" t="s">
        <v>44</v>
      </c>
      <c r="E45" s="77" t="s">
        <v>723</v>
      </c>
      <c r="F45" s="77" t="s">
        <v>139</v>
      </c>
      <c r="G45" s="78" t="s">
        <v>318</v>
      </c>
      <c r="H45" s="78">
        <v>103149.2</v>
      </c>
      <c r="I45" s="78">
        <v>58960.639999999999</v>
      </c>
      <c r="J45" s="76">
        <v>57</v>
      </c>
      <c r="K45" s="78">
        <v>649609.24</v>
      </c>
      <c r="L45" s="77" t="s">
        <v>742</v>
      </c>
      <c r="M45" s="77" t="s">
        <v>921</v>
      </c>
      <c r="N45" s="77"/>
      <c r="O45" s="77"/>
      <c r="P45" s="77"/>
      <c r="Q45" s="16"/>
      <c r="R45" s="16"/>
      <c r="S45" s="16"/>
      <c r="T45" s="16"/>
    </row>
    <row r="46" spans="1:20" s="11" customFormat="1" ht="48" customHeight="1" x14ac:dyDescent="0.2">
      <c r="A46" s="186">
        <v>6</v>
      </c>
      <c r="B46" s="177">
        <v>6</v>
      </c>
      <c r="C46" s="76">
        <v>15</v>
      </c>
      <c r="D46" s="77" t="s">
        <v>44</v>
      </c>
      <c r="E46" s="77" t="s">
        <v>724</v>
      </c>
      <c r="F46" s="77" t="s">
        <v>140</v>
      </c>
      <c r="G46" s="78" t="s">
        <v>313</v>
      </c>
      <c r="H46" s="78">
        <v>91979.3</v>
      </c>
      <c r="I46" s="78">
        <v>83583.33</v>
      </c>
      <c r="J46" s="76">
        <v>91</v>
      </c>
      <c r="K46" s="78">
        <v>723676.1</v>
      </c>
      <c r="L46" s="77" t="s">
        <v>1234</v>
      </c>
      <c r="M46" s="77" t="s">
        <v>922</v>
      </c>
      <c r="N46" s="77"/>
      <c r="O46" s="77"/>
      <c r="P46" s="77"/>
      <c r="Q46" s="16"/>
      <c r="R46" s="16"/>
      <c r="S46" s="16"/>
      <c r="T46" s="16"/>
    </row>
    <row r="47" spans="1:20" s="11" customFormat="1" ht="46.5" customHeight="1" x14ac:dyDescent="0.2">
      <c r="A47" s="186">
        <v>7</v>
      </c>
      <c r="B47" s="177">
        <v>7</v>
      </c>
      <c r="C47" s="76">
        <v>16</v>
      </c>
      <c r="D47" s="77" t="s">
        <v>44</v>
      </c>
      <c r="E47" s="77" t="s">
        <v>725</v>
      </c>
      <c r="F47" s="77" t="s">
        <v>141</v>
      </c>
      <c r="G47" s="78" t="s">
        <v>280</v>
      </c>
      <c r="H47" s="78">
        <v>91979.3</v>
      </c>
      <c r="I47" s="78">
        <v>87630.45</v>
      </c>
      <c r="J47" s="76">
        <v>95</v>
      </c>
      <c r="K47" s="78">
        <v>606164.42000000004</v>
      </c>
      <c r="L47" s="77" t="s">
        <v>914</v>
      </c>
      <c r="M47" s="77" t="s">
        <v>923</v>
      </c>
      <c r="N47" s="77"/>
      <c r="O47" s="77"/>
      <c r="P47" s="77"/>
      <c r="Q47" s="16"/>
      <c r="R47" s="16"/>
      <c r="S47" s="16"/>
      <c r="T47" s="16"/>
    </row>
    <row r="48" spans="1:20" s="11" customFormat="1" ht="36.75" customHeight="1" x14ac:dyDescent="0.2">
      <c r="A48" s="186">
        <v>8</v>
      </c>
      <c r="B48" s="177">
        <v>8</v>
      </c>
      <c r="C48" s="76">
        <v>18</v>
      </c>
      <c r="D48" s="77" t="s">
        <v>44</v>
      </c>
      <c r="E48" s="77" t="s">
        <v>729</v>
      </c>
      <c r="F48" s="77" t="s">
        <v>143</v>
      </c>
      <c r="G48" s="78" t="s">
        <v>68</v>
      </c>
      <c r="H48" s="78">
        <v>96736.85</v>
      </c>
      <c r="I48" s="78">
        <v>24621.96</v>
      </c>
      <c r="J48" s="76">
        <v>25</v>
      </c>
      <c r="K48" s="78">
        <v>165394.29999999999</v>
      </c>
      <c r="L48" s="77" t="s">
        <v>730</v>
      </c>
      <c r="M48" s="77" t="s">
        <v>275</v>
      </c>
      <c r="N48" s="77"/>
      <c r="O48" s="77"/>
      <c r="P48" s="77"/>
      <c r="Q48" s="16"/>
      <c r="R48" s="16"/>
      <c r="S48" s="16"/>
      <c r="T48" s="16"/>
    </row>
    <row r="49" spans="1:20" s="11" customFormat="1" ht="50.25" customHeight="1" x14ac:dyDescent="0.2">
      <c r="A49" s="186">
        <v>9</v>
      </c>
      <c r="B49" s="177">
        <v>9</v>
      </c>
      <c r="C49" s="76">
        <v>20</v>
      </c>
      <c r="D49" s="77" t="s">
        <v>44</v>
      </c>
      <c r="E49" s="77" t="s">
        <v>736</v>
      </c>
      <c r="F49" s="77" t="s">
        <v>145</v>
      </c>
      <c r="G49" s="78" t="s">
        <v>190</v>
      </c>
      <c r="H49" s="78">
        <v>72027.14</v>
      </c>
      <c r="I49" s="78">
        <v>35051.699999999997</v>
      </c>
      <c r="J49" s="76">
        <v>49</v>
      </c>
      <c r="K49" s="78">
        <v>101688.78</v>
      </c>
      <c r="L49" s="80" t="s">
        <v>425</v>
      </c>
      <c r="M49" s="77" t="s">
        <v>924</v>
      </c>
      <c r="N49" s="77"/>
      <c r="O49" s="77"/>
      <c r="P49" s="77"/>
      <c r="Q49" s="16"/>
      <c r="R49" s="16"/>
      <c r="S49" s="16"/>
      <c r="T49" s="16"/>
    </row>
    <row r="50" spans="1:20" s="11" customFormat="1" ht="54" customHeight="1" x14ac:dyDescent="0.2">
      <c r="A50" s="186">
        <v>10</v>
      </c>
      <c r="B50" s="177">
        <v>10</v>
      </c>
      <c r="C50" s="76">
        <v>21</v>
      </c>
      <c r="D50" s="77" t="s">
        <v>44</v>
      </c>
      <c r="E50" s="77" t="s">
        <v>737</v>
      </c>
      <c r="F50" s="77" t="s">
        <v>146</v>
      </c>
      <c r="G50" s="78" t="s">
        <v>281</v>
      </c>
      <c r="H50" s="78">
        <v>72027.14</v>
      </c>
      <c r="I50" s="78">
        <v>39133.040000000001</v>
      </c>
      <c r="J50" s="76">
        <v>54</v>
      </c>
      <c r="K50" s="78">
        <v>132940.65</v>
      </c>
      <c r="L50" s="77" t="s">
        <v>916</v>
      </c>
      <c r="M50" s="77" t="s">
        <v>925</v>
      </c>
      <c r="N50" s="77"/>
      <c r="O50" s="77"/>
      <c r="P50" s="77"/>
      <c r="Q50" s="16"/>
      <c r="R50" s="16"/>
      <c r="S50" s="16"/>
      <c r="T50" s="16"/>
    </row>
    <row r="51" spans="1:20" s="11" customFormat="1" ht="47.25" customHeight="1" x14ac:dyDescent="0.2">
      <c r="A51" s="186">
        <v>11</v>
      </c>
      <c r="B51" s="177">
        <v>11</v>
      </c>
      <c r="C51" s="76">
        <v>22</v>
      </c>
      <c r="D51" s="77" t="s">
        <v>44</v>
      </c>
      <c r="E51" s="77" t="s">
        <v>738</v>
      </c>
      <c r="F51" s="77" t="s">
        <v>147</v>
      </c>
      <c r="G51" s="78" t="s">
        <v>103</v>
      </c>
      <c r="H51" s="78">
        <v>50875.25</v>
      </c>
      <c r="I51" s="78">
        <v>26879.67</v>
      </c>
      <c r="J51" s="76">
        <v>53</v>
      </c>
      <c r="K51" s="78">
        <v>115150.97</v>
      </c>
      <c r="L51" s="77" t="s">
        <v>915</v>
      </c>
      <c r="M51" s="77" t="s">
        <v>291</v>
      </c>
      <c r="N51" s="77"/>
      <c r="O51" s="77"/>
      <c r="P51" s="77"/>
      <c r="Q51" s="16"/>
      <c r="R51" s="16"/>
      <c r="S51" s="16"/>
      <c r="T51" s="16"/>
    </row>
    <row r="52" spans="1:20" s="11" customFormat="1" ht="55.5" customHeight="1" x14ac:dyDescent="0.2">
      <c r="A52" s="186">
        <v>12</v>
      </c>
      <c r="B52" s="177">
        <v>12</v>
      </c>
      <c r="C52" s="76">
        <v>23</v>
      </c>
      <c r="D52" s="77" t="s">
        <v>44</v>
      </c>
      <c r="E52" s="77" t="s">
        <v>739</v>
      </c>
      <c r="F52" s="77" t="s">
        <v>148</v>
      </c>
      <c r="G52" s="78" t="s">
        <v>61</v>
      </c>
      <c r="H52" s="78">
        <v>67738.45</v>
      </c>
      <c r="I52" s="78">
        <v>55930.239999999998</v>
      </c>
      <c r="J52" s="76">
        <v>83</v>
      </c>
      <c r="K52" s="78">
        <v>504301.32</v>
      </c>
      <c r="L52" s="77" t="s">
        <v>917</v>
      </c>
      <c r="M52" s="77" t="s">
        <v>926</v>
      </c>
      <c r="N52" s="77"/>
      <c r="O52" s="77"/>
      <c r="P52" s="77"/>
      <c r="Q52" s="16"/>
      <c r="R52" s="16"/>
      <c r="S52" s="16"/>
      <c r="T52" s="16"/>
    </row>
    <row r="53" spans="1:20" s="24" customFormat="1" ht="57.75" customHeight="1" x14ac:dyDescent="0.2">
      <c r="A53" s="186">
        <v>13</v>
      </c>
      <c r="B53" s="177">
        <v>13</v>
      </c>
      <c r="C53" s="76">
        <v>25</v>
      </c>
      <c r="D53" s="77" t="s">
        <v>45</v>
      </c>
      <c r="E53" s="77" t="s">
        <v>744</v>
      </c>
      <c r="F53" s="77" t="s">
        <v>149</v>
      </c>
      <c r="G53" s="78" t="s">
        <v>303</v>
      </c>
      <c r="H53" s="78">
        <v>26959.45</v>
      </c>
      <c r="I53" s="78">
        <v>12894.57</v>
      </c>
      <c r="J53" s="76">
        <v>48</v>
      </c>
      <c r="K53" s="78">
        <v>476095.19</v>
      </c>
      <c r="L53" s="77" t="s">
        <v>742</v>
      </c>
      <c r="M53" s="77" t="s">
        <v>927</v>
      </c>
      <c r="N53" s="77"/>
      <c r="O53" s="77"/>
      <c r="P53" s="77"/>
      <c r="Q53" s="17"/>
      <c r="R53" s="17"/>
      <c r="S53" s="17"/>
      <c r="T53" s="17"/>
    </row>
    <row r="54" spans="1:20" s="11" customFormat="1" ht="52.5" customHeight="1" x14ac:dyDescent="0.2">
      <c r="A54" s="186">
        <v>14</v>
      </c>
      <c r="B54" s="177">
        <v>14</v>
      </c>
      <c r="C54" s="76">
        <v>26</v>
      </c>
      <c r="D54" s="77" t="s">
        <v>44</v>
      </c>
      <c r="E54" s="77" t="s">
        <v>743</v>
      </c>
      <c r="F54" s="77" t="s">
        <v>150</v>
      </c>
      <c r="G54" s="78" t="s">
        <v>62</v>
      </c>
      <c r="H54" s="78">
        <v>40099.35</v>
      </c>
      <c r="I54" s="78">
        <v>23527.75</v>
      </c>
      <c r="J54" s="76">
        <v>59</v>
      </c>
      <c r="K54" s="78">
        <v>552167.85</v>
      </c>
      <c r="L54" s="77" t="s">
        <v>742</v>
      </c>
      <c r="M54" s="77" t="s">
        <v>928</v>
      </c>
      <c r="N54" s="77"/>
      <c r="O54" s="77"/>
      <c r="P54" s="77"/>
      <c r="Q54" s="16"/>
      <c r="R54" s="16"/>
      <c r="S54" s="16"/>
      <c r="T54" s="16"/>
    </row>
    <row r="55" spans="1:20" s="11" customFormat="1" ht="58.5" customHeight="1" x14ac:dyDescent="0.2">
      <c r="A55" s="186">
        <v>15</v>
      </c>
      <c r="B55" s="177">
        <v>15</v>
      </c>
      <c r="C55" s="76">
        <v>28</v>
      </c>
      <c r="D55" s="77" t="s">
        <v>44</v>
      </c>
      <c r="E55" s="77" t="s">
        <v>747</v>
      </c>
      <c r="F55" s="77" t="s">
        <v>151</v>
      </c>
      <c r="G55" s="78" t="s">
        <v>290</v>
      </c>
      <c r="H55" s="78">
        <v>69550.850000000006</v>
      </c>
      <c r="I55" s="78">
        <v>46946.53</v>
      </c>
      <c r="J55" s="76">
        <v>67</v>
      </c>
      <c r="K55" s="78">
        <v>501492.94</v>
      </c>
      <c r="L55" s="77" t="s">
        <v>391</v>
      </c>
      <c r="M55" s="77" t="s">
        <v>929</v>
      </c>
      <c r="N55" s="77"/>
      <c r="O55" s="77"/>
      <c r="P55" s="77"/>
      <c r="Q55" s="16"/>
      <c r="R55" s="16"/>
      <c r="S55" s="16"/>
      <c r="T55" s="16"/>
    </row>
    <row r="56" spans="1:20" s="11" customFormat="1" ht="59.25" customHeight="1" x14ac:dyDescent="0.2">
      <c r="A56" s="186">
        <v>16</v>
      </c>
      <c r="B56" s="177">
        <v>16</v>
      </c>
      <c r="C56" s="76">
        <v>29</v>
      </c>
      <c r="D56" s="77" t="s">
        <v>44</v>
      </c>
      <c r="E56" s="77" t="s">
        <v>749</v>
      </c>
      <c r="F56" s="77" t="s">
        <v>152</v>
      </c>
      <c r="G56" s="78" t="s">
        <v>302</v>
      </c>
      <c r="H56" s="78">
        <v>70003.95</v>
      </c>
      <c r="I56" s="78">
        <v>58826.77</v>
      </c>
      <c r="J56" s="76">
        <v>84</v>
      </c>
      <c r="K56" s="78">
        <v>164432.92000000001</v>
      </c>
      <c r="L56" s="77" t="s">
        <v>420</v>
      </c>
      <c r="M56" s="77" t="s">
        <v>930</v>
      </c>
      <c r="N56" s="77"/>
      <c r="O56" s="77"/>
      <c r="P56" s="77"/>
      <c r="Q56" s="16"/>
      <c r="R56" s="16"/>
      <c r="S56" s="16"/>
      <c r="T56" s="16"/>
    </row>
    <row r="57" spans="1:20" s="11" customFormat="1" ht="60.75" customHeight="1" x14ac:dyDescent="0.2">
      <c r="A57" s="186">
        <v>17</v>
      </c>
      <c r="B57" s="177">
        <v>17</v>
      </c>
      <c r="C57" s="76">
        <v>30</v>
      </c>
      <c r="D57" s="77" t="s">
        <v>44</v>
      </c>
      <c r="E57" s="77" t="s">
        <v>748</v>
      </c>
      <c r="F57" s="77" t="s">
        <v>153</v>
      </c>
      <c r="G57" s="78" t="s">
        <v>193</v>
      </c>
      <c r="H57" s="78">
        <v>54372</v>
      </c>
      <c r="I57" s="78">
        <v>26425.58</v>
      </c>
      <c r="J57" s="76">
        <v>49</v>
      </c>
      <c r="K57" s="78">
        <v>533021.92000000004</v>
      </c>
      <c r="L57" s="77" t="s">
        <v>434</v>
      </c>
      <c r="M57" s="77" t="s">
        <v>304</v>
      </c>
      <c r="N57" s="77"/>
      <c r="O57" s="77"/>
      <c r="P57" s="77"/>
      <c r="Q57" s="16"/>
      <c r="R57" s="16"/>
      <c r="S57" s="16"/>
      <c r="T57" s="16"/>
    </row>
    <row r="58" spans="1:20" s="11" customFormat="1" ht="69.75" customHeight="1" x14ac:dyDescent="0.2">
      <c r="A58" s="186">
        <v>18</v>
      </c>
      <c r="B58" s="177">
        <v>18</v>
      </c>
      <c r="C58" s="76">
        <v>31</v>
      </c>
      <c r="D58" s="77" t="s">
        <v>44</v>
      </c>
      <c r="E58" s="77" t="s">
        <v>750</v>
      </c>
      <c r="F58" s="77" t="s">
        <v>154</v>
      </c>
      <c r="G58" s="78" t="s">
        <v>66</v>
      </c>
      <c r="H58" s="78">
        <v>69550.850000000006</v>
      </c>
      <c r="I58" s="78">
        <v>55927.360000000001</v>
      </c>
      <c r="J58" s="76">
        <v>80</v>
      </c>
      <c r="K58" s="78">
        <v>695277.44</v>
      </c>
      <c r="L58" s="77" t="s">
        <v>1</v>
      </c>
      <c r="M58" s="77" t="s">
        <v>790</v>
      </c>
      <c r="N58" s="77"/>
      <c r="O58" s="77"/>
      <c r="P58" s="77"/>
      <c r="Q58" s="16"/>
      <c r="R58" s="16"/>
      <c r="S58" s="16"/>
      <c r="T58" s="16"/>
    </row>
    <row r="59" spans="1:20" s="11" customFormat="1" ht="69.75" customHeight="1" x14ac:dyDescent="0.2">
      <c r="A59" s="186">
        <v>19</v>
      </c>
      <c r="B59" s="177">
        <v>19</v>
      </c>
      <c r="C59" s="76">
        <v>32</v>
      </c>
      <c r="D59" s="77" t="s">
        <v>45</v>
      </c>
      <c r="E59" s="77" t="s">
        <v>751</v>
      </c>
      <c r="F59" s="77" t="s">
        <v>155</v>
      </c>
      <c r="G59" s="78" t="s">
        <v>111</v>
      </c>
      <c r="H59" s="78">
        <v>46933.279999999999</v>
      </c>
      <c r="I59" s="78">
        <v>14836.18</v>
      </c>
      <c r="J59" s="76">
        <v>32</v>
      </c>
      <c r="K59" s="78">
        <v>496547.64</v>
      </c>
      <c r="L59" s="77" t="s">
        <v>409</v>
      </c>
      <c r="M59" s="77" t="s">
        <v>931</v>
      </c>
      <c r="N59" s="77"/>
      <c r="O59" s="77"/>
      <c r="P59" s="77"/>
      <c r="Q59" s="16"/>
      <c r="R59" s="16"/>
      <c r="S59" s="16"/>
      <c r="T59" s="16"/>
    </row>
    <row r="60" spans="1:20" s="11" customFormat="1" ht="60" customHeight="1" x14ac:dyDescent="0.2">
      <c r="A60" s="186">
        <v>20</v>
      </c>
      <c r="B60" s="177">
        <v>20</v>
      </c>
      <c r="C60" s="76">
        <v>33</v>
      </c>
      <c r="D60" s="77" t="s">
        <v>44</v>
      </c>
      <c r="E60" s="77" t="s">
        <v>752</v>
      </c>
      <c r="F60" s="77" t="s">
        <v>156</v>
      </c>
      <c r="G60" s="78" t="s">
        <v>113</v>
      </c>
      <c r="H60" s="78">
        <v>54372</v>
      </c>
      <c r="I60" s="78">
        <v>26338.9</v>
      </c>
      <c r="J60" s="76">
        <v>48</v>
      </c>
      <c r="K60" s="78">
        <v>522251.64</v>
      </c>
      <c r="L60" s="77" t="s">
        <v>1235</v>
      </c>
      <c r="M60" s="77" t="s">
        <v>932</v>
      </c>
      <c r="N60" s="77"/>
      <c r="O60" s="77"/>
      <c r="P60" s="77"/>
      <c r="Q60" s="16"/>
      <c r="R60" s="16"/>
      <c r="S60" s="16"/>
      <c r="T60" s="16"/>
    </row>
    <row r="61" spans="1:20" s="11" customFormat="1" ht="65.25" customHeight="1" x14ac:dyDescent="0.2">
      <c r="A61" s="186">
        <v>21</v>
      </c>
      <c r="B61" s="177">
        <v>21</v>
      </c>
      <c r="C61" s="76">
        <v>34</v>
      </c>
      <c r="D61" s="77" t="s">
        <v>44</v>
      </c>
      <c r="E61" s="77" t="s">
        <v>753</v>
      </c>
      <c r="F61" s="77" t="s">
        <v>157</v>
      </c>
      <c r="G61" s="78" t="s">
        <v>326</v>
      </c>
      <c r="H61" s="78">
        <v>93868.53</v>
      </c>
      <c r="I61" s="78">
        <v>26282.09</v>
      </c>
      <c r="J61" s="76">
        <v>28</v>
      </c>
      <c r="K61" s="78">
        <v>605141.53</v>
      </c>
      <c r="L61" s="80">
        <v>38768</v>
      </c>
      <c r="M61" s="77" t="s">
        <v>933</v>
      </c>
      <c r="N61" s="77"/>
      <c r="O61" s="77"/>
      <c r="P61" s="77"/>
      <c r="Q61" s="16"/>
      <c r="R61" s="16"/>
      <c r="S61" s="16"/>
      <c r="T61" s="16"/>
    </row>
    <row r="62" spans="1:20" s="11" customFormat="1" ht="62.25" customHeight="1" x14ac:dyDescent="0.2">
      <c r="A62" s="186">
        <v>22</v>
      </c>
      <c r="B62" s="177">
        <v>22</v>
      </c>
      <c r="C62" s="76">
        <v>35</v>
      </c>
      <c r="D62" s="77" t="s">
        <v>44</v>
      </c>
      <c r="E62" s="77" t="s">
        <v>754</v>
      </c>
      <c r="F62" s="77" t="s">
        <v>158</v>
      </c>
      <c r="G62" s="78" t="s">
        <v>324</v>
      </c>
      <c r="H62" s="78">
        <v>93868.53</v>
      </c>
      <c r="I62" s="78">
        <v>28941.74</v>
      </c>
      <c r="J62" s="76">
        <v>31</v>
      </c>
      <c r="K62" s="78">
        <v>484942.19</v>
      </c>
      <c r="L62" s="77" t="s">
        <v>1</v>
      </c>
      <c r="M62" s="77" t="s">
        <v>934</v>
      </c>
      <c r="N62" s="77"/>
      <c r="O62" s="77"/>
      <c r="P62" s="77"/>
      <c r="Q62" s="16"/>
      <c r="R62" s="16"/>
      <c r="S62" s="16"/>
      <c r="T62" s="16"/>
    </row>
    <row r="63" spans="1:20" s="11" customFormat="1" ht="53.25" customHeight="1" x14ac:dyDescent="0.2">
      <c r="A63" s="186">
        <v>23</v>
      </c>
      <c r="B63" s="177">
        <v>23</v>
      </c>
      <c r="C63" s="75">
        <v>36</v>
      </c>
      <c r="D63" s="77" t="s">
        <v>44</v>
      </c>
      <c r="E63" s="77" t="s">
        <v>755</v>
      </c>
      <c r="F63" s="77" t="s">
        <v>159</v>
      </c>
      <c r="G63" s="78" t="s">
        <v>160</v>
      </c>
      <c r="H63" s="78">
        <v>54372</v>
      </c>
      <c r="I63" s="78">
        <v>26409.82</v>
      </c>
      <c r="J63" s="76">
        <v>49</v>
      </c>
      <c r="K63" s="78">
        <v>557061.79</v>
      </c>
      <c r="L63" s="80" t="s">
        <v>397</v>
      </c>
      <c r="M63" s="77" t="s">
        <v>935</v>
      </c>
      <c r="N63" s="77"/>
      <c r="O63" s="77"/>
      <c r="P63" s="77"/>
      <c r="Q63" s="16"/>
      <c r="R63" s="16"/>
      <c r="S63" s="16"/>
      <c r="T63" s="16"/>
    </row>
    <row r="64" spans="1:20" s="11" customFormat="1" ht="56.25" customHeight="1" x14ac:dyDescent="0.2">
      <c r="A64" s="186">
        <v>24</v>
      </c>
      <c r="B64" s="177">
        <v>24</v>
      </c>
      <c r="C64" s="76">
        <v>37</v>
      </c>
      <c r="D64" s="77" t="s">
        <v>44</v>
      </c>
      <c r="E64" s="77" t="s">
        <v>756</v>
      </c>
      <c r="F64" s="77" t="s">
        <v>161</v>
      </c>
      <c r="G64" s="78" t="s">
        <v>162</v>
      </c>
      <c r="H64" s="78">
        <v>26959.45</v>
      </c>
      <c r="I64" s="78">
        <v>13031.33</v>
      </c>
      <c r="J64" s="76">
        <v>48</v>
      </c>
      <c r="K64" s="78">
        <v>484642.68</v>
      </c>
      <c r="L64" s="77" t="s">
        <v>1</v>
      </c>
      <c r="M64" s="77" t="s">
        <v>936</v>
      </c>
      <c r="N64" s="77"/>
      <c r="O64" s="77"/>
      <c r="P64" s="77"/>
      <c r="Q64" s="16"/>
      <c r="R64" s="16"/>
      <c r="S64" s="16"/>
      <c r="T64" s="16"/>
    </row>
    <row r="65" spans="1:20" s="11" customFormat="1" ht="55.5" customHeight="1" x14ac:dyDescent="0.2">
      <c r="A65" s="186">
        <v>25</v>
      </c>
      <c r="B65" s="177">
        <v>25</v>
      </c>
      <c r="C65" s="76">
        <v>38</v>
      </c>
      <c r="D65" s="77" t="s">
        <v>44</v>
      </c>
      <c r="E65" s="77" t="s">
        <v>757</v>
      </c>
      <c r="F65" s="77" t="s">
        <v>163</v>
      </c>
      <c r="G65" s="78" t="s">
        <v>164</v>
      </c>
      <c r="H65" s="78">
        <v>46935.25</v>
      </c>
      <c r="I65" s="78">
        <v>18642.91</v>
      </c>
      <c r="J65" s="76">
        <v>40</v>
      </c>
      <c r="K65" s="78">
        <v>117741.67</v>
      </c>
      <c r="L65" s="77" t="s">
        <v>390</v>
      </c>
      <c r="M65" s="77" t="s">
        <v>937</v>
      </c>
      <c r="N65" s="77"/>
      <c r="O65" s="77"/>
      <c r="P65" s="77"/>
      <c r="Q65" s="16"/>
      <c r="R65" s="16"/>
      <c r="S65" s="16"/>
      <c r="T65" s="16"/>
    </row>
    <row r="66" spans="1:20" s="11" customFormat="1" ht="59.25" customHeight="1" x14ac:dyDescent="0.2">
      <c r="A66" s="186">
        <v>26</v>
      </c>
      <c r="B66" s="177">
        <v>26</v>
      </c>
      <c r="C66" s="76">
        <v>39</v>
      </c>
      <c r="D66" s="77" t="s">
        <v>45</v>
      </c>
      <c r="E66" s="77" t="s">
        <v>758</v>
      </c>
      <c r="F66" s="77" t="s">
        <v>165</v>
      </c>
      <c r="G66" s="78" t="s">
        <v>274</v>
      </c>
      <c r="H66" s="78">
        <v>46933.279999999999</v>
      </c>
      <c r="I66" s="78">
        <v>38953.71</v>
      </c>
      <c r="J66" s="76">
        <v>83</v>
      </c>
      <c r="K66" s="78">
        <v>125728.51</v>
      </c>
      <c r="L66" s="77" t="s">
        <v>413</v>
      </c>
      <c r="M66" s="77" t="s">
        <v>938</v>
      </c>
      <c r="N66" s="77"/>
      <c r="O66" s="77"/>
      <c r="P66" s="77"/>
      <c r="Q66" s="16"/>
      <c r="R66" s="16"/>
      <c r="S66" s="16"/>
      <c r="T66" s="16"/>
    </row>
    <row r="67" spans="1:20" s="11" customFormat="1" ht="45.75" customHeight="1" x14ac:dyDescent="0.2">
      <c r="A67" s="186">
        <v>27</v>
      </c>
      <c r="B67" s="177">
        <v>27</v>
      </c>
      <c r="C67" s="76">
        <v>41</v>
      </c>
      <c r="D67" s="77" t="s">
        <v>44</v>
      </c>
      <c r="E67" s="77" t="s">
        <v>761</v>
      </c>
      <c r="F67" s="77" t="s">
        <v>168</v>
      </c>
      <c r="G67" s="78" t="s">
        <v>169</v>
      </c>
      <c r="H67" s="78">
        <v>57433.38</v>
      </c>
      <c r="I67" s="78">
        <v>14585.83</v>
      </c>
      <c r="J67" s="76">
        <v>25</v>
      </c>
      <c r="K67" s="78">
        <v>81495.259999999995</v>
      </c>
      <c r="L67" s="77" t="s">
        <v>417</v>
      </c>
      <c r="M67" s="77" t="s">
        <v>939</v>
      </c>
      <c r="N67" s="77"/>
      <c r="O67" s="77"/>
      <c r="P67" s="77"/>
      <c r="Q67" s="16"/>
      <c r="R67" s="16"/>
      <c r="S67" s="16"/>
      <c r="T67" s="16"/>
    </row>
    <row r="68" spans="1:20" s="11" customFormat="1" ht="55.5" customHeight="1" x14ac:dyDescent="0.2">
      <c r="A68" s="186">
        <v>28</v>
      </c>
      <c r="B68" s="177">
        <v>28</v>
      </c>
      <c r="C68" s="76">
        <v>42</v>
      </c>
      <c r="D68" s="77" t="s">
        <v>44</v>
      </c>
      <c r="E68" s="77" t="s">
        <v>762</v>
      </c>
      <c r="F68" s="77" t="s">
        <v>170</v>
      </c>
      <c r="G68" s="78" t="s">
        <v>171</v>
      </c>
      <c r="H68" s="78">
        <v>37890.980000000003</v>
      </c>
      <c r="I68" s="78">
        <v>30524.17</v>
      </c>
      <c r="J68" s="76">
        <v>81</v>
      </c>
      <c r="K68" s="78">
        <v>450692.45</v>
      </c>
      <c r="L68" s="77" t="s">
        <v>398</v>
      </c>
      <c r="M68" s="77" t="s">
        <v>940</v>
      </c>
      <c r="N68" s="77"/>
      <c r="O68" s="77"/>
      <c r="P68" s="77"/>
      <c r="Q68" s="16"/>
      <c r="R68" s="16"/>
      <c r="S68" s="16"/>
      <c r="T68" s="16"/>
    </row>
    <row r="69" spans="1:20" s="11" customFormat="1" ht="54" customHeight="1" x14ac:dyDescent="0.2">
      <c r="A69" s="186">
        <v>29</v>
      </c>
      <c r="B69" s="177">
        <v>29</v>
      </c>
      <c r="C69" s="76">
        <v>43</v>
      </c>
      <c r="D69" s="77" t="s">
        <v>45</v>
      </c>
      <c r="E69" s="77" t="s">
        <v>763</v>
      </c>
      <c r="F69" s="77" t="s">
        <v>172</v>
      </c>
      <c r="G69" s="78" t="s">
        <v>173</v>
      </c>
      <c r="H69" s="78">
        <v>96681.69</v>
      </c>
      <c r="I69" s="78">
        <v>91814.01</v>
      </c>
      <c r="J69" s="76">
        <v>95</v>
      </c>
      <c r="K69" s="78">
        <v>635253.88</v>
      </c>
      <c r="L69" s="77" t="s">
        <v>433</v>
      </c>
      <c r="M69" s="77" t="s">
        <v>941</v>
      </c>
      <c r="N69" s="77"/>
      <c r="O69" s="77"/>
      <c r="P69" s="77"/>
      <c r="Q69" s="16"/>
      <c r="R69" s="16"/>
      <c r="S69" s="16"/>
      <c r="T69" s="16"/>
    </row>
    <row r="70" spans="1:20" s="11" customFormat="1" ht="61.5" customHeight="1" x14ac:dyDescent="0.2">
      <c r="A70" s="186">
        <v>30</v>
      </c>
      <c r="B70" s="177">
        <v>30</v>
      </c>
      <c r="C70" s="76">
        <v>45</v>
      </c>
      <c r="D70" s="77" t="s">
        <v>44</v>
      </c>
      <c r="E70" s="77" t="s">
        <v>767</v>
      </c>
      <c r="F70" s="77" t="s">
        <v>174</v>
      </c>
      <c r="G70" s="78" t="s">
        <v>290</v>
      </c>
      <c r="H70" s="78">
        <v>137289.29999999999</v>
      </c>
      <c r="I70" s="78">
        <v>116341.06</v>
      </c>
      <c r="J70" s="76">
        <v>85</v>
      </c>
      <c r="K70" s="78">
        <v>688422.59</v>
      </c>
      <c r="L70" s="77" t="s">
        <v>1</v>
      </c>
      <c r="M70" s="77" t="s">
        <v>942</v>
      </c>
      <c r="N70" s="77"/>
      <c r="O70" s="77"/>
      <c r="P70" s="77"/>
      <c r="Q70" s="16"/>
      <c r="R70" s="16"/>
      <c r="S70" s="16"/>
      <c r="T70" s="16"/>
    </row>
    <row r="71" spans="1:20" s="11" customFormat="1" ht="65.25" customHeight="1" x14ac:dyDescent="0.2">
      <c r="A71" s="186">
        <v>31</v>
      </c>
      <c r="B71" s="177">
        <v>31</v>
      </c>
      <c r="C71" s="76">
        <v>50</v>
      </c>
      <c r="D71" s="77" t="s">
        <v>44</v>
      </c>
      <c r="E71" s="77" t="s">
        <v>771</v>
      </c>
      <c r="F71" s="77" t="s">
        <v>175</v>
      </c>
      <c r="G71" s="78" t="s">
        <v>53</v>
      </c>
      <c r="H71" s="78">
        <v>22249.18</v>
      </c>
      <c r="I71" s="78">
        <v>8942.1200000000008</v>
      </c>
      <c r="J71" s="76">
        <v>40</v>
      </c>
      <c r="K71" s="78">
        <v>320530.88</v>
      </c>
      <c r="L71" s="77" t="s">
        <v>392</v>
      </c>
      <c r="M71" s="77" t="s">
        <v>943</v>
      </c>
      <c r="N71" s="77"/>
      <c r="O71" s="77"/>
      <c r="P71" s="77"/>
      <c r="Q71" s="16"/>
      <c r="R71" s="16"/>
      <c r="S71" s="16"/>
      <c r="T71" s="16"/>
    </row>
    <row r="72" spans="1:20" s="11" customFormat="1" ht="63" customHeight="1" x14ac:dyDescent="0.2">
      <c r="A72" s="186">
        <v>32</v>
      </c>
      <c r="B72" s="177">
        <v>32</v>
      </c>
      <c r="C72" s="76">
        <v>51</v>
      </c>
      <c r="D72" s="77" t="s">
        <v>45</v>
      </c>
      <c r="E72" s="77" t="s">
        <v>772</v>
      </c>
      <c r="F72" s="77" t="s">
        <v>389</v>
      </c>
      <c r="G72" s="78" t="s">
        <v>387</v>
      </c>
      <c r="H72" s="78"/>
      <c r="I72" s="78"/>
      <c r="J72" s="81"/>
      <c r="K72" s="78"/>
      <c r="L72" s="77" t="s">
        <v>388</v>
      </c>
      <c r="M72" s="77" t="s">
        <v>944</v>
      </c>
      <c r="N72" s="77"/>
      <c r="O72" s="77"/>
      <c r="P72" s="77"/>
      <c r="Q72" s="16"/>
      <c r="R72" s="16"/>
      <c r="S72" s="16"/>
      <c r="T72" s="16"/>
    </row>
    <row r="73" spans="1:20" s="11" customFormat="1" ht="57.75" customHeight="1" x14ac:dyDescent="0.2">
      <c r="A73" s="186">
        <v>33</v>
      </c>
      <c r="B73" s="177">
        <v>33</v>
      </c>
      <c r="C73" s="76">
        <v>52</v>
      </c>
      <c r="D73" s="77" t="s">
        <v>46</v>
      </c>
      <c r="E73" s="77" t="s">
        <v>773</v>
      </c>
      <c r="F73" s="77" t="s">
        <v>176</v>
      </c>
      <c r="G73" s="78" t="s">
        <v>312</v>
      </c>
      <c r="H73" s="78">
        <v>71920.759999999995</v>
      </c>
      <c r="I73" s="78">
        <v>61177.31</v>
      </c>
      <c r="J73" s="76">
        <v>85</v>
      </c>
      <c r="K73" s="78">
        <v>288734.34999999998</v>
      </c>
      <c r="L73" s="77" t="s">
        <v>1</v>
      </c>
      <c r="M73" s="77" t="s">
        <v>945</v>
      </c>
      <c r="N73" s="77"/>
      <c r="O73" s="77"/>
      <c r="P73" s="77"/>
      <c r="Q73" s="16"/>
      <c r="R73" s="16"/>
      <c r="S73" s="16"/>
      <c r="T73" s="16"/>
    </row>
    <row r="74" spans="1:20" s="11" customFormat="1" ht="53.25" customHeight="1" x14ac:dyDescent="0.2">
      <c r="A74" s="186">
        <v>34</v>
      </c>
      <c r="B74" s="177">
        <v>34</v>
      </c>
      <c r="C74" s="76">
        <v>53</v>
      </c>
      <c r="D74" s="77" t="s">
        <v>46</v>
      </c>
      <c r="E74" s="77" t="s">
        <v>774</v>
      </c>
      <c r="F74" s="77" t="s">
        <v>177</v>
      </c>
      <c r="G74" s="78" t="s">
        <v>279</v>
      </c>
      <c r="H74" s="78">
        <v>27186</v>
      </c>
      <c r="I74" s="78">
        <v>16039.74</v>
      </c>
      <c r="J74" s="76">
        <v>59</v>
      </c>
      <c r="K74" s="78">
        <v>270241.28999999998</v>
      </c>
      <c r="L74" s="77" t="s">
        <v>1126</v>
      </c>
      <c r="M74" s="77" t="s">
        <v>946</v>
      </c>
      <c r="N74" s="77"/>
      <c r="O74" s="77"/>
      <c r="P74" s="77"/>
      <c r="Q74" s="16"/>
      <c r="R74" s="16"/>
      <c r="S74" s="16"/>
      <c r="T74" s="16"/>
    </row>
    <row r="75" spans="1:20" s="11" customFormat="1" ht="49.5" customHeight="1" x14ac:dyDescent="0.2">
      <c r="A75" s="186">
        <v>35</v>
      </c>
      <c r="B75" s="177">
        <v>35</v>
      </c>
      <c r="C75" s="76">
        <v>54</v>
      </c>
      <c r="D75" s="77" t="s">
        <v>47</v>
      </c>
      <c r="E75" s="77" t="s">
        <v>775</v>
      </c>
      <c r="F75" s="77" t="s">
        <v>178</v>
      </c>
      <c r="G75" s="78" t="s">
        <v>325</v>
      </c>
      <c r="H75" s="78">
        <v>56327</v>
      </c>
      <c r="I75" s="78">
        <v>56327</v>
      </c>
      <c r="J75" s="76">
        <v>100</v>
      </c>
      <c r="K75" s="78">
        <v>467818.27</v>
      </c>
      <c r="L75" s="77" t="s">
        <v>1</v>
      </c>
      <c r="M75" s="77" t="s">
        <v>947</v>
      </c>
      <c r="N75" s="77"/>
      <c r="O75" s="77"/>
      <c r="P75" s="77"/>
      <c r="Q75" s="16"/>
      <c r="R75" s="16"/>
      <c r="S75" s="16"/>
      <c r="T75" s="16"/>
    </row>
    <row r="76" spans="1:20" s="11" customFormat="1" ht="51.75" customHeight="1" x14ac:dyDescent="0.2">
      <c r="A76" s="186">
        <v>36</v>
      </c>
      <c r="B76" s="177">
        <v>36</v>
      </c>
      <c r="C76" s="76">
        <v>55</v>
      </c>
      <c r="D76" s="77" t="s">
        <v>46</v>
      </c>
      <c r="E76" s="77" t="s">
        <v>776</v>
      </c>
      <c r="F76" s="77" t="s">
        <v>179</v>
      </c>
      <c r="G76" s="78" t="s">
        <v>63</v>
      </c>
      <c r="H76" s="78">
        <v>27186</v>
      </c>
      <c r="I76" s="78">
        <v>13321.14</v>
      </c>
      <c r="J76" s="76">
        <v>49</v>
      </c>
      <c r="K76" s="78">
        <v>448467.9</v>
      </c>
      <c r="L76" s="77" t="s">
        <v>1</v>
      </c>
      <c r="M76" s="77" t="s">
        <v>790</v>
      </c>
      <c r="N76" s="77"/>
      <c r="O76" s="77"/>
      <c r="P76" s="77"/>
      <c r="Q76" s="16"/>
      <c r="R76" s="16"/>
      <c r="S76" s="16"/>
      <c r="T76" s="16"/>
    </row>
    <row r="77" spans="1:20" s="11" customFormat="1" ht="60" x14ac:dyDescent="0.2">
      <c r="A77" s="186">
        <v>37</v>
      </c>
      <c r="B77" s="177">
        <v>37</v>
      </c>
      <c r="C77" s="76">
        <v>56</v>
      </c>
      <c r="D77" s="77" t="s">
        <v>46</v>
      </c>
      <c r="E77" s="77" t="s">
        <v>777</v>
      </c>
      <c r="F77" s="77" t="s">
        <v>306</v>
      </c>
      <c r="G77" s="78" t="s">
        <v>101</v>
      </c>
      <c r="H77" s="78">
        <v>27186</v>
      </c>
      <c r="I77" s="78">
        <v>9467.82</v>
      </c>
      <c r="J77" s="76">
        <v>35</v>
      </c>
      <c r="K77" s="78"/>
      <c r="L77" s="77" t="s">
        <v>1</v>
      </c>
      <c r="M77" s="77" t="s">
        <v>948</v>
      </c>
      <c r="N77" s="77"/>
      <c r="O77" s="77"/>
      <c r="P77" s="77"/>
      <c r="Q77" s="16"/>
      <c r="R77" s="16"/>
      <c r="S77" s="16"/>
      <c r="T77" s="16"/>
    </row>
    <row r="78" spans="1:20" s="11" customFormat="1" ht="64.5" customHeight="1" x14ac:dyDescent="0.2">
      <c r="A78" s="186">
        <v>38</v>
      </c>
      <c r="B78" s="177">
        <v>38</v>
      </c>
      <c r="C78" s="76">
        <v>57</v>
      </c>
      <c r="D78" s="77" t="s">
        <v>45</v>
      </c>
      <c r="E78" s="77" t="s">
        <v>783</v>
      </c>
      <c r="F78" s="77" t="s">
        <v>180</v>
      </c>
      <c r="G78" s="78" t="s">
        <v>274</v>
      </c>
      <c r="H78" s="78">
        <v>45150.43</v>
      </c>
      <c r="I78" s="78">
        <v>20469.03</v>
      </c>
      <c r="J78" s="76">
        <v>45</v>
      </c>
      <c r="K78" s="78">
        <v>121160.94</v>
      </c>
      <c r="L78" s="77" t="s">
        <v>1</v>
      </c>
      <c r="M78" s="77" t="s">
        <v>949</v>
      </c>
      <c r="N78" s="77"/>
      <c r="O78" s="77"/>
      <c r="P78" s="77"/>
      <c r="Q78" s="16"/>
      <c r="R78" s="16"/>
      <c r="S78" s="16"/>
      <c r="T78" s="16"/>
    </row>
    <row r="79" spans="1:20" s="11" customFormat="1" ht="65.25" customHeight="1" x14ac:dyDescent="0.2">
      <c r="A79" s="186">
        <v>39</v>
      </c>
      <c r="B79" s="177">
        <v>39</v>
      </c>
      <c r="C79" s="75">
        <v>58</v>
      </c>
      <c r="D79" s="77" t="s">
        <v>44</v>
      </c>
      <c r="E79" s="77" t="s">
        <v>784</v>
      </c>
      <c r="F79" s="77" t="s">
        <v>181</v>
      </c>
      <c r="G79" s="78" t="s">
        <v>303</v>
      </c>
      <c r="H79" s="78">
        <v>128444</v>
      </c>
      <c r="I79" s="78">
        <v>51813.5</v>
      </c>
      <c r="J79" s="76">
        <v>40</v>
      </c>
      <c r="K79" s="78">
        <v>476095.19</v>
      </c>
      <c r="L79" s="77" t="s">
        <v>419</v>
      </c>
      <c r="M79" s="77" t="s">
        <v>950</v>
      </c>
      <c r="N79" s="77"/>
      <c r="O79" s="77"/>
      <c r="P79" s="77"/>
      <c r="Q79" s="16"/>
      <c r="R79" s="16"/>
      <c r="S79" s="16"/>
      <c r="T79" s="16"/>
    </row>
    <row r="80" spans="1:20" s="11" customFormat="1" ht="61.5" customHeight="1" x14ac:dyDescent="0.2">
      <c r="A80" s="186">
        <v>40</v>
      </c>
      <c r="B80" s="177">
        <v>40</v>
      </c>
      <c r="C80" s="76">
        <v>60</v>
      </c>
      <c r="D80" s="77" t="s">
        <v>45</v>
      </c>
      <c r="E80" s="77" t="s">
        <v>786</v>
      </c>
      <c r="F80" s="77" t="s">
        <v>183</v>
      </c>
      <c r="G80" s="78" t="s">
        <v>415</v>
      </c>
      <c r="H80" s="78">
        <v>134570.70000000001</v>
      </c>
      <c r="I80" s="78">
        <v>102338.15</v>
      </c>
      <c r="J80" s="76">
        <v>76</v>
      </c>
      <c r="K80" s="78">
        <v>560139.01</v>
      </c>
      <c r="L80" s="77" t="s">
        <v>414</v>
      </c>
      <c r="M80" s="77" t="s">
        <v>951</v>
      </c>
      <c r="N80" s="77"/>
      <c r="O80" s="77"/>
      <c r="P80" s="77"/>
      <c r="Q80" s="16"/>
      <c r="R80" s="16"/>
      <c r="S80" s="16"/>
      <c r="T80" s="16"/>
    </row>
    <row r="81" spans="1:20" s="11" customFormat="1" ht="63.75" customHeight="1" x14ac:dyDescent="0.2">
      <c r="A81" s="186">
        <v>41</v>
      </c>
      <c r="B81" s="177">
        <v>41</v>
      </c>
      <c r="C81" s="76">
        <v>61</v>
      </c>
      <c r="D81" s="77" t="s">
        <v>45</v>
      </c>
      <c r="E81" s="77" t="s">
        <v>787</v>
      </c>
      <c r="F81" s="77" t="s">
        <v>184</v>
      </c>
      <c r="G81" s="78" t="s">
        <v>66</v>
      </c>
      <c r="H81" s="78">
        <v>134570.70000000001</v>
      </c>
      <c r="I81" s="78">
        <v>100364.53</v>
      </c>
      <c r="J81" s="76">
        <v>75</v>
      </c>
      <c r="K81" s="78">
        <v>567973.12</v>
      </c>
      <c r="L81" s="77" t="s">
        <v>742</v>
      </c>
      <c r="M81" s="77" t="s">
        <v>952</v>
      </c>
      <c r="N81" s="77"/>
      <c r="O81" s="77"/>
      <c r="P81" s="77"/>
      <c r="Q81" s="16"/>
      <c r="R81" s="16"/>
      <c r="S81" s="16"/>
      <c r="T81" s="16"/>
    </row>
    <row r="82" spans="1:20" s="11" customFormat="1" ht="57.75" customHeight="1" x14ac:dyDescent="0.2">
      <c r="A82" s="186">
        <v>42</v>
      </c>
      <c r="B82" s="177">
        <v>42</v>
      </c>
      <c r="C82" s="76">
        <v>64</v>
      </c>
      <c r="D82" s="77" t="s">
        <v>44</v>
      </c>
      <c r="E82" s="77" t="s">
        <v>789</v>
      </c>
      <c r="F82" s="77" t="s">
        <v>186</v>
      </c>
      <c r="G82" s="78" t="s">
        <v>67</v>
      </c>
      <c r="H82" s="78">
        <v>90302.83</v>
      </c>
      <c r="I82" s="78">
        <v>31745.96</v>
      </c>
      <c r="J82" s="76">
        <v>35</v>
      </c>
      <c r="K82" s="78">
        <v>429401.8</v>
      </c>
      <c r="L82" s="77" t="s">
        <v>742</v>
      </c>
      <c r="M82" s="77" t="s">
        <v>790</v>
      </c>
      <c r="N82" s="77"/>
      <c r="O82" s="77"/>
      <c r="P82" s="77"/>
      <c r="Q82" s="16"/>
      <c r="R82" s="16"/>
      <c r="S82" s="16"/>
      <c r="T82" s="16"/>
    </row>
    <row r="83" spans="1:20" s="11" customFormat="1" ht="53.25" customHeight="1" x14ac:dyDescent="0.2">
      <c r="A83" s="186">
        <v>43</v>
      </c>
      <c r="B83" s="177">
        <v>43</v>
      </c>
      <c r="C83" s="76">
        <v>66</v>
      </c>
      <c r="D83" s="77" t="s">
        <v>44</v>
      </c>
      <c r="E83" s="77" t="s">
        <v>794</v>
      </c>
      <c r="F83" s="77" t="s">
        <v>188</v>
      </c>
      <c r="G83" s="78" t="s">
        <v>319</v>
      </c>
      <c r="H83" s="78">
        <v>45152.4</v>
      </c>
      <c r="I83" s="79">
        <v>19716.53</v>
      </c>
      <c r="J83" s="76">
        <v>44</v>
      </c>
      <c r="K83" s="78">
        <v>408677.77</v>
      </c>
      <c r="L83" s="77" t="s">
        <v>1</v>
      </c>
      <c r="M83" s="77" t="s">
        <v>953</v>
      </c>
      <c r="N83" s="77"/>
      <c r="O83" s="77"/>
      <c r="P83" s="77"/>
      <c r="Q83" s="16"/>
      <c r="R83" s="16"/>
      <c r="S83" s="16"/>
      <c r="T83" s="16"/>
    </row>
    <row r="84" spans="1:20" s="11" customFormat="1" ht="58.5" customHeight="1" x14ac:dyDescent="0.2">
      <c r="A84" s="186">
        <v>44</v>
      </c>
      <c r="B84" s="177">
        <v>44</v>
      </c>
      <c r="C84" s="76">
        <v>67</v>
      </c>
      <c r="D84" s="77" t="s">
        <v>44</v>
      </c>
      <c r="E84" s="77" t="s">
        <v>795</v>
      </c>
      <c r="F84" s="77" t="s">
        <v>195</v>
      </c>
      <c r="G84" s="78" t="s">
        <v>59</v>
      </c>
      <c r="H84" s="78">
        <v>167787</v>
      </c>
      <c r="I84" s="79">
        <v>167787</v>
      </c>
      <c r="J84" s="76">
        <v>100</v>
      </c>
      <c r="K84" s="78">
        <v>392927.51</v>
      </c>
      <c r="L84" s="80">
        <v>38768</v>
      </c>
      <c r="M84" s="77" t="s">
        <v>954</v>
      </c>
      <c r="N84" s="77"/>
      <c r="O84" s="77"/>
      <c r="P84" s="77"/>
      <c r="Q84" s="16"/>
      <c r="R84" s="16"/>
      <c r="S84" s="16"/>
      <c r="T84" s="16"/>
    </row>
    <row r="85" spans="1:20" s="11" customFormat="1" ht="59.25" customHeight="1" x14ac:dyDescent="0.2">
      <c r="A85" s="186">
        <v>45</v>
      </c>
      <c r="B85" s="177">
        <v>45</v>
      </c>
      <c r="C85" s="76">
        <v>68</v>
      </c>
      <c r="D85" s="77" t="s">
        <v>44</v>
      </c>
      <c r="E85" s="77" t="s">
        <v>796</v>
      </c>
      <c r="F85" s="77" t="s">
        <v>196</v>
      </c>
      <c r="G85" s="78" t="s">
        <v>59</v>
      </c>
      <c r="H85" s="78">
        <v>249323.2</v>
      </c>
      <c r="I85" s="79">
        <v>249323.2</v>
      </c>
      <c r="J85" s="76">
        <v>100</v>
      </c>
      <c r="K85" s="78">
        <v>266742.3</v>
      </c>
      <c r="L85" s="77" t="s">
        <v>1</v>
      </c>
      <c r="M85" s="77" t="s">
        <v>790</v>
      </c>
      <c r="N85" s="77"/>
      <c r="O85" s="77"/>
      <c r="P85" s="77"/>
      <c r="Q85" s="16"/>
      <c r="R85" s="16"/>
      <c r="S85" s="16"/>
      <c r="T85" s="16"/>
    </row>
    <row r="86" spans="1:20" s="11" customFormat="1" ht="50.25" customHeight="1" x14ac:dyDescent="0.2">
      <c r="A86" s="186">
        <v>46</v>
      </c>
      <c r="B86" s="177">
        <v>46</v>
      </c>
      <c r="C86" s="76">
        <v>69</v>
      </c>
      <c r="D86" s="77" t="s">
        <v>44</v>
      </c>
      <c r="E86" s="77" t="s">
        <v>797</v>
      </c>
      <c r="F86" s="77" t="s">
        <v>197</v>
      </c>
      <c r="G86" s="78" t="s">
        <v>356</v>
      </c>
      <c r="H86" s="78">
        <v>274578.59999999998</v>
      </c>
      <c r="I86" s="79">
        <v>215094.33</v>
      </c>
      <c r="J86" s="76">
        <v>78</v>
      </c>
      <c r="K86" s="78">
        <v>167730.04999999999</v>
      </c>
      <c r="L86" s="77" t="s">
        <v>385</v>
      </c>
      <c r="M86" s="77" t="s">
        <v>955</v>
      </c>
      <c r="N86" s="77"/>
      <c r="O86" s="77"/>
      <c r="P86" s="77"/>
      <c r="Q86" s="16"/>
      <c r="R86" s="16"/>
      <c r="S86" s="16"/>
      <c r="T86" s="16"/>
    </row>
    <row r="87" spans="1:20" s="11" customFormat="1" ht="62.25" customHeight="1" x14ac:dyDescent="0.2">
      <c r="A87" s="186">
        <v>47</v>
      </c>
      <c r="B87" s="177">
        <v>47</v>
      </c>
      <c r="C87" s="76">
        <v>70</v>
      </c>
      <c r="D87" s="77" t="s">
        <v>44</v>
      </c>
      <c r="E87" s="77" t="s">
        <v>798</v>
      </c>
      <c r="F87" s="77" t="s">
        <v>198</v>
      </c>
      <c r="G87" s="78" t="s">
        <v>316</v>
      </c>
      <c r="H87" s="78">
        <v>274578.59999999998</v>
      </c>
      <c r="I87" s="79">
        <v>204111.33</v>
      </c>
      <c r="J87" s="76">
        <v>74</v>
      </c>
      <c r="K87" s="78">
        <v>169933.4</v>
      </c>
      <c r="L87" s="77" t="s">
        <v>1</v>
      </c>
      <c r="M87" s="77" t="s">
        <v>956</v>
      </c>
      <c r="N87" s="77"/>
      <c r="O87" s="77"/>
      <c r="P87" s="77"/>
      <c r="Q87" s="16"/>
      <c r="R87" s="16"/>
      <c r="S87" s="16"/>
      <c r="T87" s="16"/>
    </row>
    <row r="88" spans="1:20" s="11" customFormat="1" ht="57.75" customHeight="1" x14ac:dyDescent="0.2">
      <c r="A88" s="186">
        <v>48</v>
      </c>
      <c r="B88" s="177">
        <v>48</v>
      </c>
      <c r="C88" s="76">
        <v>71</v>
      </c>
      <c r="D88" s="77" t="s">
        <v>44</v>
      </c>
      <c r="E88" s="77" t="s">
        <v>799</v>
      </c>
      <c r="F88" s="77" t="s">
        <v>199</v>
      </c>
      <c r="G88" s="78" t="s">
        <v>278</v>
      </c>
      <c r="H88" s="78">
        <v>274578.59999999998</v>
      </c>
      <c r="I88" s="79">
        <v>235628.55</v>
      </c>
      <c r="J88" s="76">
        <v>86</v>
      </c>
      <c r="K88" s="78">
        <v>932259.33</v>
      </c>
      <c r="L88" s="77" t="s">
        <v>402</v>
      </c>
      <c r="M88" s="77" t="s">
        <v>957</v>
      </c>
      <c r="N88" s="77"/>
      <c r="O88" s="77"/>
      <c r="P88" s="77"/>
      <c r="Q88" s="16"/>
      <c r="R88" s="16"/>
      <c r="S88" s="16"/>
      <c r="T88" s="16"/>
    </row>
    <row r="89" spans="1:20" s="11" customFormat="1" ht="57.75" customHeight="1" x14ac:dyDescent="0.2">
      <c r="A89" s="186">
        <v>49</v>
      </c>
      <c r="B89" s="177">
        <v>49</v>
      </c>
      <c r="C89" s="76">
        <v>73</v>
      </c>
      <c r="D89" s="77" t="s">
        <v>45</v>
      </c>
      <c r="E89" s="77" t="s">
        <v>800</v>
      </c>
      <c r="F89" s="77" t="s">
        <v>201</v>
      </c>
      <c r="G89" s="78" t="s">
        <v>286</v>
      </c>
      <c r="H89" s="78">
        <v>137289.29999999999</v>
      </c>
      <c r="I89" s="78">
        <v>126480.11</v>
      </c>
      <c r="J89" s="76">
        <v>92</v>
      </c>
      <c r="K89" s="78">
        <v>631625.28</v>
      </c>
      <c r="L89" s="77" t="s">
        <v>410</v>
      </c>
      <c r="M89" s="77" t="s">
        <v>287</v>
      </c>
      <c r="N89" s="77"/>
      <c r="O89" s="77"/>
      <c r="P89" s="77"/>
      <c r="Q89" s="16"/>
      <c r="R89" s="16"/>
      <c r="S89" s="16"/>
      <c r="T89" s="16"/>
    </row>
    <row r="90" spans="1:20" s="11" customFormat="1" ht="53.25" customHeight="1" x14ac:dyDescent="0.2">
      <c r="A90" s="186">
        <v>50</v>
      </c>
      <c r="B90" s="177">
        <v>50</v>
      </c>
      <c r="C90" s="76">
        <v>74</v>
      </c>
      <c r="D90" s="77" t="s">
        <v>44</v>
      </c>
      <c r="E90" s="77" t="s">
        <v>801</v>
      </c>
      <c r="F90" s="77" t="s">
        <v>202</v>
      </c>
      <c r="G90" s="78" t="s">
        <v>271</v>
      </c>
      <c r="H90" s="78">
        <v>274578.59999999998</v>
      </c>
      <c r="I90" s="78">
        <v>248951.93</v>
      </c>
      <c r="J90" s="76">
        <v>91</v>
      </c>
      <c r="K90" s="78">
        <v>770680.77</v>
      </c>
      <c r="L90" s="77" t="s">
        <v>411</v>
      </c>
      <c r="M90" s="77" t="s">
        <v>819</v>
      </c>
      <c r="N90" s="77"/>
      <c r="O90" s="77"/>
      <c r="P90" s="77"/>
      <c r="Q90" s="16"/>
      <c r="R90" s="16"/>
      <c r="S90" s="16"/>
      <c r="T90" s="16"/>
    </row>
    <row r="91" spans="1:20" s="11" customFormat="1" ht="51.75" customHeight="1" x14ac:dyDescent="0.2">
      <c r="A91" s="186">
        <v>51</v>
      </c>
      <c r="B91" s="177">
        <v>51</v>
      </c>
      <c r="C91" s="76">
        <v>75</v>
      </c>
      <c r="D91" s="77" t="s">
        <v>44</v>
      </c>
      <c r="E91" s="77" t="s">
        <v>802</v>
      </c>
      <c r="F91" s="77" t="s">
        <v>203</v>
      </c>
      <c r="G91" s="78" t="s">
        <v>192</v>
      </c>
      <c r="H91" s="78">
        <v>274578.59999999998</v>
      </c>
      <c r="I91" s="78">
        <v>245107.88</v>
      </c>
      <c r="J91" s="76">
        <v>89</v>
      </c>
      <c r="K91" s="78">
        <v>797120.9</v>
      </c>
      <c r="L91" s="77" t="s">
        <v>432</v>
      </c>
      <c r="M91" s="77" t="s">
        <v>820</v>
      </c>
      <c r="N91" s="77"/>
      <c r="O91" s="77"/>
      <c r="P91" s="77"/>
      <c r="Q91" s="16"/>
      <c r="R91" s="16"/>
      <c r="S91" s="16"/>
      <c r="T91" s="16"/>
    </row>
    <row r="92" spans="1:20" s="11" customFormat="1" ht="55.5" customHeight="1" x14ac:dyDescent="0.2">
      <c r="A92" s="186">
        <v>52</v>
      </c>
      <c r="B92" s="177">
        <v>52</v>
      </c>
      <c r="C92" s="76">
        <v>76</v>
      </c>
      <c r="D92" s="77" t="s">
        <v>44</v>
      </c>
      <c r="E92" s="77" t="s">
        <v>809</v>
      </c>
      <c r="F92" s="77" t="s">
        <v>204</v>
      </c>
      <c r="G92" s="78" t="s">
        <v>322</v>
      </c>
      <c r="H92" s="78">
        <v>69690</v>
      </c>
      <c r="I92" s="78">
        <v>60811.38</v>
      </c>
      <c r="J92" s="76">
        <v>87</v>
      </c>
      <c r="K92" s="78">
        <v>796141.63</v>
      </c>
      <c r="L92" s="77" t="s">
        <v>1</v>
      </c>
      <c r="M92" s="77" t="s">
        <v>821</v>
      </c>
      <c r="N92" s="77"/>
      <c r="O92" s="77"/>
      <c r="P92" s="77"/>
      <c r="Q92" s="16"/>
      <c r="R92" s="16"/>
      <c r="S92" s="16"/>
      <c r="T92" s="16"/>
    </row>
    <row r="93" spans="1:20" s="11" customFormat="1" ht="50.25" customHeight="1" x14ac:dyDescent="0.2">
      <c r="A93" s="186">
        <v>53</v>
      </c>
      <c r="B93" s="177">
        <v>53</v>
      </c>
      <c r="C93" s="76">
        <v>77</v>
      </c>
      <c r="D93" s="77" t="s">
        <v>44</v>
      </c>
      <c r="E93" s="77" t="s">
        <v>810</v>
      </c>
      <c r="F93" s="77" t="s">
        <v>205</v>
      </c>
      <c r="G93" s="78" t="s">
        <v>279</v>
      </c>
      <c r="H93" s="78">
        <v>34323.31</v>
      </c>
      <c r="I93" s="78">
        <v>31513.33</v>
      </c>
      <c r="J93" s="76">
        <v>92</v>
      </c>
      <c r="K93" s="78">
        <v>447523.65</v>
      </c>
      <c r="L93" s="77" t="s">
        <v>406</v>
      </c>
      <c r="M93" s="77" t="s">
        <v>818</v>
      </c>
      <c r="N93" s="77"/>
      <c r="O93" s="77"/>
      <c r="P93" s="77"/>
      <c r="Q93" s="16"/>
      <c r="R93" s="16"/>
      <c r="S93" s="16"/>
      <c r="T93" s="16"/>
    </row>
    <row r="94" spans="1:20" s="11" customFormat="1" ht="59.25" customHeight="1" x14ac:dyDescent="0.2">
      <c r="A94" s="186">
        <v>54</v>
      </c>
      <c r="B94" s="177">
        <v>54</v>
      </c>
      <c r="C94" s="76">
        <v>78</v>
      </c>
      <c r="D94" s="77" t="s">
        <v>45</v>
      </c>
      <c r="E94" s="77" t="s">
        <v>811</v>
      </c>
      <c r="F94" s="77" t="s">
        <v>206</v>
      </c>
      <c r="G94" s="78" t="s">
        <v>311</v>
      </c>
      <c r="H94" s="78">
        <v>137289.29999999999</v>
      </c>
      <c r="I94" s="78">
        <v>116796.74</v>
      </c>
      <c r="J94" s="76">
        <v>85</v>
      </c>
      <c r="K94" s="78">
        <v>709966.4</v>
      </c>
      <c r="L94" s="77" t="s">
        <v>742</v>
      </c>
      <c r="M94" s="77" t="s">
        <v>817</v>
      </c>
      <c r="N94" s="77"/>
      <c r="O94" s="77"/>
      <c r="P94" s="77"/>
      <c r="Q94" s="16"/>
      <c r="R94" s="16"/>
      <c r="S94" s="16"/>
      <c r="T94" s="16"/>
    </row>
    <row r="95" spans="1:20" s="11" customFormat="1" ht="50.25" customHeight="1" x14ac:dyDescent="0.2">
      <c r="A95" s="186">
        <v>55</v>
      </c>
      <c r="B95" s="177">
        <f>B94+1</f>
        <v>55</v>
      </c>
      <c r="C95" s="76">
        <v>79</v>
      </c>
      <c r="D95" s="77" t="s">
        <v>46</v>
      </c>
      <c r="E95" s="77" t="s">
        <v>812</v>
      </c>
      <c r="F95" s="77"/>
      <c r="G95" s="78" t="s">
        <v>54</v>
      </c>
      <c r="H95" s="78">
        <v>81628.92</v>
      </c>
      <c r="I95" s="78">
        <v>26146.5</v>
      </c>
      <c r="J95" s="76">
        <v>32</v>
      </c>
      <c r="K95" s="78"/>
      <c r="L95" s="77" t="s">
        <v>742</v>
      </c>
      <c r="M95" s="77" t="s">
        <v>814</v>
      </c>
      <c r="N95" s="77"/>
      <c r="O95" s="77"/>
      <c r="P95" s="77"/>
      <c r="Q95" s="16"/>
      <c r="R95" s="16"/>
      <c r="S95" s="16"/>
      <c r="T95" s="16"/>
    </row>
    <row r="96" spans="1:20" s="11" customFormat="1" ht="52.5" customHeight="1" x14ac:dyDescent="0.2">
      <c r="A96" s="186">
        <v>56</v>
      </c>
      <c r="B96" s="177">
        <f>B95+1</f>
        <v>56</v>
      </c>
      <c r="C96" s="76">
        <v>80</v>
      </c>
      <c r="D96" s="77" t="s">
        <v>46</v>
      </c>
      <c r="E96" s="77" t="s">
        <v>813</v>
      </c>
      <c r="F96" s="77" t="s">
        <v>207</v>
      </c>
      <c r="G96" s="78" t="s">
        <v>288</v>
      </c>
      <c r="H96" s="78">
        <v>20619.990000000002</v>
      </c>
      <c r="I96" s="78">
        <v>5000.6400000000003</v>
      </c>
      <c r="J96" s="76">
        <v>24</v>
      </c>
      <c r="K96" s="78">
        <v>397031.15</v>
      </c>
      <c r="L96" s="77" t="s">
        <v>815</v>
      </c>
      <c r="M96" s="77" t="s">
        <v>816</v>
      </c>
      <c r="N96" s="77"/>
      <c r="O96" s="77"/>
      <c r="P96" s="77"/>
      <c r="Q96" s="16"/>
      <c r="R96" s="16"/>
      <c r="S96" s="16"/>
      <c r="T96" s="16"/>
    </row>
    <row r="97" spans="1:20" s="11" customFormat="1" ht="55.5" customHeight="1" x14ac:dyDescent="0.2">
      <c r="A97" s="186">
        <v>57</v>
      </c>
      <c r="B97" s="177">
        <v>57</v>
      </c>
      <c r="C97" s="76">
        <v>83</v>
      </c>
      <c r="D97" s="77" t="s">
        <v>46</v>
      </c>
      <c r="E97" s="77" t="s">
        <v>824</v>
      </c>
      <c r="F97" s="77" t="s">
        <v>209</v>
      </c>
      <c r="G97" s="78" t="s">
        <v>289</v>
      </c>
      <c r="H97" s="78">
        <v>11095.04</v>
      </c>
      <c r="I97" s="78">
        <v>11095.04</v>
      </c>
      <c r="J97" s="76">
        <v>100</v>
      </c>
      <c r="K97" s="78">
        <v>208227.69</v>
      </c>
      <c r="L97" s="77" t="s">
        <v>833</v>
      </c>
      <c r="M97" s="77" t="s">
        <v>828</v>
      </c>
      <c r="N97" s="77"/>
      <c r="O97" s="77"/>
      <c r="P97" s="77"/>
      <c r="Q97" s="16"/>
      <c r="R97" s="16"/>
      <c r="S97" s="16"/>
      <c r="T97" s="16"/>
    </row>
    <row r="98" spans="1:20" s="11" customFormat="1" ht="53.25" customHeight="1" x14ac:dyDescent="0.2">
      <c r="A98" s="186">
        <v>58</v>
      </c>
      <c r="B98" s="177">
        <v>58</v>
      </c>
      <c r="C98" s="76">
        <v>85</v>
      </c>
      <c r="D98" s="77" t="s">
        <v>47</v>
      </c>
      <c r="E98" s="77" t="s">
        <v>825</v>
      </c>
      <c r="F98" s="77" t="s">
        <v>210</v>
      </c>
      <c r="G98" s="78" t="s">
        <v>296</v>
      </c>
      <c r="H98" s="78">
        <v>274578.59999999998</v>
      </c>
      <c r="I98" s="78">
        <v>247690.22</v>
      </c>
      <c r="J98" s="76">
        <v>90</v>
      </c>
      <c r="K98" s="78">
        <v>631675.80000000005</v>
      </c>
      <c r="L98" s="77" t="s">
        <v>832</v>
      </c>
      <c r="M98" s="77" t="s">
        <v>829</v>
      </c>
      <c r="N98" s="77"/>
      <c r="O98" s="77"/>
      <c r="P98" s="77"/>
      <c r="Q98" s="16"/>
      <c r="R98" s="16"/>
      <c r="S98" s="16"/>
      <c r="T98" s="16"/>
    </row>
    <row r="99" spans="1:20" s="11" customFormat="1" ht="54.75" customHeight="1" x14ac:dyDescent="0.2">
      <c r="A99" s="186">
        <v>59</v>
      </c>
      <c r="B99" s="177">
        <v>59</v>
      </c>
      <c r="C99" s="76">
        <v>86</v>
      </c>
      <c r="D99" s="77" t="s">
        <v>44</v>
      </c>
      <c r="E99" s="77" t="s">
        <v>826</v>
      </c>
      <c r="F99" s="77" t="s">
        <v>211</v>
      </c>
      <c r="G99" s="78" t="s">
        <v>285</v>
      </c>
      <c r="H99" s="78">
        <v>274578.59999999998</v>
      </c>
      <c r="I99" s="78">
        <v>253436.66</v>
      </c>
      <c r="J99" s="76">
        <v>92</v>
      </c>
      <c r="K99" s="78">
        <v>597264.80000000005</v>
      </c>
      <c r="L99" s="77" t="s">
        <v>831</v>
      </c>
      <c r="M99" s="77" t="s">
        <v>830</v>
      </c>
      <c r="N99" s="77"/>
      <c r="O99" s="77"/>
      <c r="P99" s="77"/>
      <c r="Q99" s="16"/>
      <c r="R99" s="16"/>
      <c r="S99" s="16"/>
      <c r="T99" s="16"/>
    </row>
    <row r="100" spans="1:20" s="11" customFormat="1" ht="53.25" customHeight="1" x14ac:dyDescent="0.2">
      <c r="A100" s="186">
        <v>60</v>
      </c>
      <c r="B100" s="177">
        <v>60</v>
      </c>
      <c r="C100" s="76">
        <v>87</v>
      </c>
      <c r="D100" s="77" t="s">
        <v>46</v>
      </c>
      <c r="E100" s="77" t="s">
        <v>827</v>
      </c>
      <c r="F100" s="77" t="s">
        <v>212</v>
      </c>
      <c r="G100" s="78" t="s">
        <v>308</v>
      </c>
      <c r="H100" s="78">
        <v>149523</v>
      </c>
      <c r="I100" s="78">
        <v>133114.26</v>
      </c>
      <c r="J100" s="76">
        <v>89</v>
      </c>
      <c r="K100" s="78">
        <v>1342508.64</v>
      </c>
      <c r="L100" s="77" t="s">
        <v>742</v>
      </c>
      <c r="M100" s="77" t="s">
        <v>834</v>
      </c>
      <c r="N100" s="77"/>
      <c r="O100" s="77"/>
      <c r="P100" s="77"/>
      <c r="Q100" s="16"/>
      <c r="R100" s="16"/>
      <c r="S100" s="16"/>
      <c r="T100" s="16"/>
    </row>
    <row r="101" spans="1:20" s="11" customFormat="1" ht="55.5" customHeight="1" x14ac:dyDescent="0.2">
      <c r="A101" s="186">
        <v>61</v>
      </c>
      <c r="B101" s="177">
        <v>61</v>
      </c>
      <c r="C101" s="76">
        <v>88</v>
      </c>
      <c r="D101" s="77" t="s">
        <v>44</v>
      </c>
      <c r="E101" s="77" t="s">
        <v>835</v>
      </c>
      <c r="F101" s="77" t="s">
        <v>213</v>
      </c>
      <c r="G101" s="78" t="s">
        <v>309</v>
      </c>
      <c r="H101" s="78">
        <v>108350</v>
      </c>
      <c r="I101" s="78">
        <v>95521.33</v>
      </c>
      <c r="J101" s="76">
        <v>88</v>
      </c>
      <c r="K101" s="78">
        <v>506348.09</v>
      </c>
      <c r="L101" s="77" t="s">
        <v>742</v>
      </c>
      <c r="M101" s="77" t="s">
        <v>838</v>
      </c>
      <c r="N101" s="77"/>
      <c r="O101" s="77"/>
      <c r="P101" s="77"/>
      <c r="Q101" s="16"/>
      <c r="R101" s="16"/>
      <c r="S101" s="16"/>
      <c r="T101" s="16"/>
    </row>
    <row r="102" spans="1:20" s="11" customFormat="1" ht="60.75" customHeight="1" x14ac:dyDescent="0.2">
      <c r="A102" s="186">
        <v>62</v>
      </c>
      <c r="B102" s="177">
        <v>62</v>
      </c>
      <c r="C102" s="76">
        <v>89</v>
      </c>
      <c r="D102" s="77" t="s">
        <v>44</v>
      </c>
      <c r="E102" s="77" t="s">
        <v>836</v>
      </c>
      <c r="F102" s="77" t="s">
        <v>214</v>
      </c>
      <c r="G102" s="78" t="s">
        <v>310</v>
      </c>
      <c r="H102" s="78">
        <v>137289.29999999999</v>
      </c>
      <c r="I102" s="78">
        <v>126295.79</v>
      </c>
      <c r="J102" s="76">
        <v>92</v>
      </c>
      <c r="K102" s="78">
        <v>714934.88</v>
      </c>
      <c r="L102" s="77" t="s">
        <v>742</v>
      </c>
      <c r="M102" s="77" t="s">
        <v>839</v>
      </c>
      <c r="N102" s="77"/>
      <c r="O102" s="77"/>
      <c r="P102" s="77"/>
      <c r="Q102" s="16"/>
      <c r="R102" s="16"/>
      <c r="S102" s="16"/>
      <c r="T102" s="16"/>
    </row>
    <row r="103" spans="1:20" s="11" customFormat="1" ht="51" customHeight="1" x14ac:dyDescent="0.2">
      <c r="A103" s="186">
        <v>63</v>
      </c>
      <c r="B103" s="177">
        <v>63</v>
      </c>
      <c r="C103" s="76">
        <v>90</v>
      </c>
      <c r="D103" s="77" t="s">
        <v>46</v>
      </c>
      <c r="E103" s="77" t="s">
        <v>837</v>
      </c>
      <c r="F103" s="77" t="s">
        <v>215</v>
      </c>
      <c r="G103" s="78" t="s">
        <v>56</v>
      </c>
      <c r="H103" s="78">
        <v>9850</v>
      </c>
      <c r="I103" s="78">
        <v>9850</v>
      </c>
      <c r="J103" s="76">
        <v>100</v>
      </c>
      <c r="K103" s="78">
        <v>304571.84999999998</v>
      </c>
      <c r="L103" s="77" t="s">
        <v>841</v>
      </c>
      <c r="M103" s="77" t="s">
        <v>840</v>
      </c>
      <c r="N103" s="77"/>
      <c r="O103" s="77"/>
      <c r="P103" s="77"/>
      <c r="Q103" s="16"/>
      <c r="R103" s="16"/>
      <c r="S103" s="16"/>
      <c r="T103" s="16"/>
    </row>
    <row r="104" spans="1:20" s="11" customFormat="1" ht="47.25" customHeight="1" x14ac:dyDescent="0.2">
      <c r="A104" s="186">
        <v>64</v>
      </c>
      <c r="B104" s="177">
        <v>64</v>
      </c>
      <c r="C104" s="76">
        <v>91</v>
      </c>
      <c r="D104" s="77" t="s">
        <v>44</v>
      </c>
      <c r="E104" s="77" t="s">
        <v>842</v>
      </c>
      <c r="F104" s="77" t="s">
        <v>216</v>
      </c>
      <c r="G104" s="78" t="s">
        <v>97</v>
      </c>
      <c r="H104" s="78">
        <v>81628.92</v>
      </c>
      <c r="I104" s="79">
        <v>28070.9</v>
      </c>
      <c r="J104" s="76">
        <v>34</v>
      </c>
      <c r="K104" s="78">
        <v>415793.97</v>
      </c>
      <c r="L104" s="77" t="s">
        <v>1084</v>
      </c>
      <c r="M104" s="77" t="s">
        <v>331</v>
      </c>
      <c r="N104" s="77"/>
      <c r="O104" s="77"/>
      <c r="P104" s="77"/>
      <c r="Q104" s="16"/>
      <c r="R104" s="16"/>
      <c r="S104" s="16"/>
      <c r="T104" s="16"/>
    </row>
    <row r="105" spans="1:20" s="11" customFormat="1" ht="44.25" customHeight="1" x14ac:dyDescent="0.2">
      <c r="A105" s="186">
        <v>65</v>
      </c>
      <c r="B105" s="177">
        <v>65</v>
      </c>
      <c r="C105" s="76">
        <v>92</v>
      </c>
      <c r="D105" s="77" t="s">
        <v>44</v>
      </c>
      <c r="E105" s="77" t="s">
        <v>843</v>
      </c>
      <c r="F105" s="77"/>
      <c r="G105" s="78" t="s">
        <v>57</v>
      </c>
      <c r="H105" s="78">
        <v>81628.92</v>
      </c>
      <c r="I105" s="79">
        <v>26166.2</v>
      </c>
      <c r="J105" s="76">
        <v>32</v>
      </c>
      <c r="K105" s="78"/>
      <c r="L105" s="77" t="s">
        <v>1084</v>
      </c>
      <c r="M105" s="77" t="s">
        <v>845</v>
      </c>
      <c r="N105" s="77"/>
      <c r="O105" s="77"/>
      <c r="P105" s="77"/>
      <c r="Q105" s="16"/>
      <c r="R105" s="16"/>
      <c r="S105" s="16"/>
      <c r="T105" s="16"/>
    </row>
    <row r="106" spans="1:20" s="11" customFormat="1" ht="42.75" customHeight="1" x14ac:dyDescent="0.2">
      <c r="A106" s="186">
        <v>66</v>
      </c>
      <c r="B106" s="177">
        <v>66</v>
      </c>
      <c r="C106" s="76">
        <v>93</v>
      </c>
      <c r="D106" s="77" t="s">
        <v>44</v>
      </c>
      <c r="E106" s="77" t="s">
        <v>844</v>
      </c>
      <c r="F106" s="77"/>
      <c r="G106" s="78" t="s">
        <v>57</v>
      </c>
      <c r="H106" s="78">
        <v>81628.92</v>
      </c>
      <c r="I106" s="79">
        <v>26166.2</v>
      </c>
      <c r="J106" s="76">
        <v>32</v>
      </c>
      <c r="K106" s="78"/>
      <c r="L106" s="77" t="s">
        <v>1084</v>
      </c>
      <c r="M106" s="77" t="s">
        <v>846</v>
      </c>
      <c r="N106" s="77"/>
      <c r="O106" s="77"/>
      <c r="P106" s="77"/>
      <c r="Q106" s="16"/>
      <c r="R106" s="16"/>
      <c r="S106" s="16"/>
      <c r="T106" s="16"/>
    </row>
    <row r="107" spans="1:20" s="11" customFormat="1" ht="51.75" customHeight="1" x14ac:dyDescent="0.2">
      <c r="A107" s="186">
        <v>67</v>
      </c>
      <c r="B107" s="177">
        <v>67</v>
      </c>
      <c r="C107" s="76">
        <v>94</v>
      </c>
      <c r="D107" s="77" t="s">
        <v>44</v>
      </c>
      <c r="E107" s="77" t="s">
        <v>848</v>
      </c>
      <c r="F107" s="77" t="s">
        <v>217</v>
      </c>
      <c r="G107" s="78" t="s">
        <v>97</v>
      </c>
      <c r="H107" s="78">
        <v>81628.92</v>
      </c>
      <c r="I107" s="79">
        <v>25213.85</v>
      </c>
      <c r="J107" s="76">
        <v>31</v>
      </c>
      <c r="K107" s="78">
        <v>412020.88</v>
      </c>
      <c r="L107" s="77" t="s">
        <v>1084</v>
      </c>
      <c r="M107" s="77" t="s">
        <v>847</v>
      </c>
      <c r="N107" s="77"/>
      <c r="O107" s="77"/>
      <c r="P107" s="77"/>
      <c r="Q107" s="16"/>
      <c r="R107" s="16"/>
      <c r="S107" s="16"/>
      <c r="T107" s="16"/>
    </row>
    <row r="108" spans="1:20" s="11" customFormat="1" ht="54.75" customHeight="1" x14ac:dyDescent="0.2">
      <c r="A108" s="186">
        <v>68</v>
      </c>
      <c r="B108" s="177">
        <v>68</v>
      </c>
      <c r="C108" s="76">
        <v>98</v>
      </c>
      <c r="D108" s="77" t="s">
        <v>44</v>
      </c>
      <c r="E108" s="77" t="s">
        <v>854</v>
      </c>
      <c r="F108" s="77" t="s">
        <v>220</v>
      </c>
      <c r="G108" s="78" t="s">
        <v>104</v>
      </c>
      <c r="H108" s="78">
        <v>108350</v>
      </c>
      <c r="I108" s="79">
        <v>97977.15</v>
      </c>
      <c r="J108" s="76">
        <v>90</v>
      </c>
      <c r="K108" s="78">
        <v>501548.59</v>
      </c>
      <c r="L108" s="77" t="s">
        <v>855</v>
      </c>
      <c r="M108" s="77" t="s">
        <v>856</v>
      </c>
      <c r="N108" s="77"/>
      <c r="O108" s="77"/>
      <c r="P108" s="77"/>
      <c r="Q108" s="16"/>
      <c r="R108" s="16"/>
      <c r="S108" s="16"/>
      <c r="T108" s="16"/>
    </row>
    <row r="109" spans="1:20" s="11" customFormat="1" ht="57" customHeight="1" x14ac:dyDescent="0.2">
      <c r="A109" s="186">
        <v>69</v>
      </c>
      <c r="B109" s="177">
        <v>69</v>
      </c>
      <c r="C109" s="76">
        <v>174</v>
      </c>
      <c r="D109" s="77" t="s">
        <v>44</v>
      </c>
      <c r="E109" s="77" t="s">
        <v>857</v>
      </c>
      <c r="F109" s="77" t="s">
        <v>222</v>
      </c>
      <c r="G109" s="78" t="s">
        <v>305</v>
      </c>
      <c r="H109" s="79">
        <v>0</v>
      </c>
      <c r="I109" s="79">
        <v>0</v>
      </c>
      <c r="J109" s="81" t="s">
        <v>0</v>
      </c>
      <c r="K109" s="78">
        <v>617767.92000000004</v>
      </c>
      <c r="L109" s="77" t="s">
        <v>860</v>
      </c>
      <c r="M109" s="77" t="s">
        <v>861</v>
      </c>
      <c r="N109" s="77"/>
      <c r="O109" s="77"/>
      <c r="P109" s="77"/>
      <c r="Q109" s="16"/>
      <c r="R109" s="16"/>
      <c r="S109" s="16"/>
      <c r="T109" s="16"/>
    </row>
    <row r="110" spans="1:20" s="11" customFormat="1" ht="59.25" customHeight="1" x14ac:dyDescent="0.2">
      <c r="A110" s="186">
        <v>70</v>
      </c>
      <c r="B110" s="177">
        <v>70</v>
      </c>
      <c r="C110" s="76">
        <v>175</v>
      </c>
      <c r="D110" s="77" t="s">
        <v>45</v>
      </c>
      <c r="E110" s="77" t="s">
        <v>858</v>
      </c>
      <c r="F110" s="77" t="s">
        <v>223</v>
      </c>
      <c r="G110" s="78" t="s">
        <v>99</v>
      </c>
      <c r="H110" s="79">
        <v>0</v>
      </c>
      <c r="I110" s="79">
        <v>0</v>
      </c>
      <c r="J110" s="81" t="s">
        <v>0</v>
      </c>
      <c r="K110" s="78">
        <v>630839.31999999995</v>
      </c>
      <c r="L110" s="77" t="s">
        <v>860</v>
      </c>
      <c r="M110" s="77" t="s">
        <v>862</v>
      </c>
      <c r="N110" s="77"/>
      <c r="O110" s="77"/>
      <c r="P110" s="77"/>
      <c r="Q110" s="16"/>
      <c r="R110" s="16"/>
      <c r="S110" s="16"/>
      <c r="T110" s="16"/>
    </row>
    <row r="111" spans="1:20" s="11" customFormat="1" ht="57.75" customHeight="1" x14ac:dyDescent="0.2">
      <c r="A111" s="186">
        <v>71</v>
      </c>
      <c r="B111" s="177">
        <v>71</v>
      </c>
      <c r="C111" s="76">
        <v>176</v>
      </c>
      <c r="D111" s="77" t="s">
        <v>44</v>
      </c>
      <c r="E111" s="77" t="s">
        <v>859</v>
      </c>
      <c r="F111" s="77" t="s">
        <v>224</v>
      </c>
      <c r="G111" s="78" t="s">
        <v>191</v>
      </c>
      <c r="H111" s="79">
        <v>0</v>
      </c>
      <c r="I111" s="79">
        <v>0</v>
      </c>
      <c r="J111" s="81" t="s">
        <v>0</v>
      </c>
      <c r="K111" s="78">
        <v>582938.81999999995</v>
      </c>
      <c r="L111" s="77" t="s">
        <v>869</v>
      </c>
      <c r="M111" s="77" t="s">
        <v>863</v>
      </c>
      <c r="N111" s="77"/>
      <c r="O111" s="77"/>
      <c r="P111" s="77"/>
      <c r="Q111" s="16"/>
      <c r="R111" s="16"/>
      <c r="S111" s="16"/>
      <c r="T111" s="16"/>
    </row>
    <row r="112" spans="1:20" s="11" customFormat="1" ht="48" customHeight="1" x14ac:dyDescent="0.2">
      <c r="A112" s="186">
        <v>72</v>
      </c>
      <c r="B112" s="177">
        <v>72</v>
      </c>
      <c r="C112" s="76">
        <v>177</v>
      </c>
      <c r="D112" s="77" t="s">
        <v>44</v>
      </c>
      <c r="E112" s="77" t="s">
        <v>864</v>
      </c>
      <c r="F112" s="77" t="s">
        <v>225</v>
      </c>
      <c r="G112" s="78" t="s">
        <v>194</v>
      </c>
      <c r="H112" s="79">
        <v>0</v>
      </c>
      <c r="I112" s="79">
        <v>0</v>
      </c>
      <c r="J112" s="81" t="s">
        <v>0</v>
      </c>
      <c r="K112" s="78">
        <v>586357.81000000006</v>
      </c>
      <c r="L112" s="77" t="s">
        <v>870</v>
      </c>
      <c r="M112" s="77" t="s">
        <v>871</v>
      </c>
      <c r="N112" s="77"/>
      <c r="O112" s="77"/>
      <c r="P112" s="77"/>
      <c r="Q112" s="16"/>
      <c r="R112" s="16"/>
      <c r="S112" s="16"/>
      <c r="T112" s="16"/>
    </row>
    <row r="113" spans="1:20" s="11" customFormat="1" ht="45" customHeight="1" x14ac:dyDescent="0.2">
      <c r="A113" s="186">
        <v>73</v>
      </c>
      <c r="B113" s="177">
        <v>73</v>
      </c>
      <c r="C113" s="76">
        <v>178</v>
      </c>
      <c r="D113" s="77" t="s">
        <v>45</v>
      </c>
      <c r="E113" s="77" t="s">
        <v>865</v>
      </c>
      <c r="F113" s="77" t="s">
        <v>226</v>
      </c>
      <c r="G113" s="78" t="s">
        <v>321</v>
      </c>
      <c r="H113" s="79">
        <v>0</v>
      </c>
      <c r="I113" s="79">
        <v>0</v>
      </c>
      <c r="J113" s="81" t="s">
        <v>0</v>
      </c>
      <c r="K113" s="78">
        <v>707732.17</v>
      </c>
      <c r="L113" s="80" t="s">
        <v>742</v>
      </c>
      <c r="M113" s="77" t="s">
        <v>872</v>
      </c>
      <c r="N113" s="77"/>
      <c r="O113" s="77"/>
      <c r="P113" s="77"/>
      <c r="Q113" s="16"/>
      <c r="R113" s="16"/>
      <c r="S113" s="16"/>
      <c r="T113" s="16"/>
    </row>
    <row r="114" spans="1:20" s="11" customFormat="1" ht="55.5" customHeight="1" x14ac:dyDescent="0.2">
      <c r="A114" s="186">
        <v>74</v>
      </c>
      <c r="B114" s="177">
        <v>74</v>
      </c>
      <c r="C114" s="76">
        <v>179</v>
      </c>
      <c r="D114" s="77" t="s">
        <v>44</v>
      </c>
      <c r="E114" s="77" t="s">
        <v>866</v>
      </c>
      <c r="F114" s="77" t="s">
        <v>227</v>
      </c>
      <c r="G114" s="78" t="s">
        <v>320</v>
      </c>
      <c r="H114" s="79">
        <v>0</v>
      </c>
      <c r="I114" s="79">
        <v>0</v>
      </c>
      <c r="J114" s="81" t="s">
        <v>0</v>
      </c>
      <c r="K114" s="78">
        <v>712860.67</v>
      </c>
      <c r="L114" s="80" t="s">
        <v>742</v>
      </c>
      <c r="M114" s="77" t="s">
        <v>873</v>
      </c>
      <c r="N114" s="77"/>
      <c r="O114" s="77"/>
      <c r="P114" s="77"/>
      <c r="Q114" s="16"/>
      <c r="R114" s="16"/>
      <c r="S114" s="16"/>
      <c r="T114" s="16"/>
    </row>
    <row r="115" spans="1:20" s="11" customFormat="1" ht="54.75" customHeight="1" x14ac:dyDescent="0.2">
      <c r="A115" s="186">
        <v>75</v>
      </c>
      <c r="B115" s="177">
        <v>75</v>
      </c>
      <c r="C115" s="76">
        <v>180</v>
      </c>
      <c r="D115" s="77" t="s">
        <v>45</v>
      </c>
      <c r="E115" s="77" t="s">
        <v>867</v>
      </c>
      <c r="F115" s="77" t="s">
        <v>228</v>
      </c>
      <c r="G115" s="78" t="s">
        <v>418</v>
      </c>
      <c r="H115" s="79">
        <v>0</v>
      </c>
      <c r="I115" s="79">
        <v>0</v>
      </c>
      <c r="J115" s="81" t="s">
        <v>0</v>
      </c>
      <c r="K115" s="78">
        <v>162750.12</v>
      </c>
      <c r="L115" s="77" t="s">
        <v>868</v>
      </c>
      <c r="M115" s="77" t="s">
        <v>874</v>
      </c>
      <c r="N115" s="77"/>
      <c r="O115" s="77"/>
      <c r="P115" s="77"/>
      <c r="Q115" s="16"/>
      <c r="R115" s="16"/>
      <c r="S115" s="16"/>
      <c r="T115" s="16"/>
    </row>
    <row r="116" spans="1:20" s="11" customFormat="1" ht="57.75" customHeight="1" x14ac:dyDescent="0.2">
      <c r="A116" s="186">
        <v>76</v>
      </c>
      <c r="B116" s="177">
        <v>76</v>
      </c>
      <c r="C116" s="76">
        <v>182</v>
      </c>
      <c r="D116" s="77" t="s">
        <v>44</v>
      </c>
      <c r="E116" s="77" t="s">
        <v>875</v>
      </c>
      <c r="F116" s="77" t="s">
        <v>229</v>
      </c>
      <c r="G116" s="78" t="s">
        <v>307</v>
      </c>
      <c r="H116" s="79">
        <v>0</v>
      </c>
      <c r="I116" s="79">
        <v>0</v>
      </c>
      <c r="J116" s="81" t="s">
        <v>0</v>
      </c>
      <c r="K116" s="78">
        <v>558151.1</v>
      </c>
      <c r="L116" s="77" t="s">
        <v>860</v>
      </c>
      <c r="M116" s="77" t="s">
        <v>881</v>
      </c>
      <c r="N116" s="77"/>
      <c r="O116" s="77"/>
      <c r="P116" s="77"/>
      <c r="Q116" s="16"/>
      <c r="R116" s="16"/>
      <c r="S116" s="16"/>
      <c r="T116" s="16"/>
    </row>
    <row r="117" spans="1:20" s="11" customFormat="1" ht="52.5" customHeight="1" x14ac:dyDescent="0.2">
      <c r="A117" s="186">
        <v>77</v>
      </c>
      <c r="B117" s="177">
        <v>77</v>
      </c>
      <c r="C117" s="76">
        <v>183</v>
      </c>
      <c r="D117" s="77" t="s">
        <v>44</v>
      </c>
      <c r="E117" s="77" t="s">
        <v>876</v>
      </c>
      <c r="F117" s="77" t="s">
        <v>230</v>
      </c>
      <c r="G117" s="78" t="s">
        <v>314</v>
      </c>
      <c r="H117" s="79">
        <v>0</v>
      </c>
      <c r="I117" s="79">
        <v>0</v>
      </c>
      <c r="J117" s="81" t="s">
        <v>0</v>
      </c>
      <c r="K117" s="78">
        <v>572681.82999999996</v>
      </c>
      <c r="L117" s="77" t="s">
        <v>860</v>
      </c>
      <c r="M117" s="77" t="s">
        <v>882</v>
      </c>
      <c r="N117" s="77"/>
      <c r="O117" s="77"/>
      <c r="P117" s="77"/>
      <c r="Q117" s="16"/>
      <c r="R117" s="16"/>
      <c r="S117" s="16"/>
      <c r="T117" s="16"/>
    </row>
    <row r="118" spans="1:20" s="11" customFormat="1" ht="54.75" customHeight="1" x14ac:dyDescent="0.2">
      <c r="A118" s="186">
        <v>78</v>
      </c>
      <c r="B118" s="177">
        <v>78</v>
      </c>
      <c r="C118" s="76">
        <v>184</v>
      </c>
      <c r="D118" s="77" t="s">
        <v>45</v>
      </c>
      <c r="E118" s="77" t="s">
        <v>877</v>
      </c>
      <c r="F118" s="77" t="s">
        <v>231</v>
      </c>
      <c r="G118" s="78" t="s">
        <v>323</v>
      </c>
      <c r="H118" s="79">
        <v>0</v>
      </c>
      <c r="I118" s="79">
        <v>0</v>
      </c>
      <c r="J118" s="81" t="s">
        <v>0</v>
      </c>
      <c r="K118" s="78">
        <v>736793.64</v>
      </c>
      <c r="L118" s="80" t="s">
        <v>742</v>
      </c>
      <c r="M118" s="77" t="s">
        <v>883</v>
      </c>
      <c r="N118" s="77"/>
      <c r="O118" s="77"/>
      <c r="P118" s="77"/>
      <c r="Q118" s="16"/>
      <c r="R118" s="16"/>
      <c r="S118" s="16"/>
      <c r="T118" s="16"/>
    </row>
    <row r="119" spans="1:20" s="11" customFormat="1" ht="55.5" customHeight="1" x14ac:dyDescent="0.2">
      <c r="A119" s="186">
        <v>79</v>
      </c>
      <c r="B119" s="177">
        <v>79</v>
      </c>
      <c r="C119" s="76">
        <v>185</v>
      </c>
      <c r="D119" s="77" t="s">
        <v>44</v>
      </c>
      <c r="E119" s="77" t="s">
        <v>878</v>
      </c>
      <c r="F119" s="77" t="s">
        <v>232</v>
      </c>
      <c r="G119" s="78" t="s">
        <v>69</v>
      </c>
      <c r="H119" s="79">
        <v>0</v>
      </c>
      <c r="I119" s="79">
        <v>0</v>
      </c>
      <c r="J119" s="81" t="s">
        <v>0</v>
      </c>
      <c r="K119" s="78">
        <v>581277.62</v>
      </c>
      <c r="L119" s="77" t="s">
        <v>879</v>
      </c>
      <c r="M119" s="77" t="s">
        <v>884</v>
      </c>
      <c r="N119" s="77"/>
      <c r="O119" s="77"/>
      <c r="P119" s="77"/>
      <c r="Q119" s="16"/>
      <c r="R119" s="16"/>
      <c r="S119" s="16"/>
      <c r="T119" s="16"/>
    </row>
    <row r="120" spans="1:20" s="11" customFormat="1" ht="51.75" customHeight="1" x14ac:dyDescent="0.2">
      <c r="A120" s="186">
        <v>80</v>
      </c>
      <c r="B120" s="177">
        <v>80</v>
      </c>
      <c r="C120" s="76">
        <v>186</v>
      </c>
      <c r="D120" s="77" t="s">
        <v>44</v>
      </c>
      <c r="E120" s="77" t="s">
        <v>888</v>
      </c>
      <c r="F120" s="77" t="s">
        <v>233</v>
      </c>
      <c r="G120" s="78" t="s">
        <v>317</v>
      </c>
      <c r="H120" s="79">
        <v>0</v>
      </c>
      <c r="I120" s="79">
        <v>0</v>
      </c>
      <c r="J120" s="81" t="s">
        <v>0</v>
      </c>
      <c r="K120" s="78">
        <v>589516.93000000005</v>
      </c>
      <c r="L120" s="80" t="s">
        <v>742</v>
      </c>
      <c r="M120" s="77" t="s">
        <v>885</v>
      </c>
      <c r="N120" s="77"/>
      <c r="O120" s="77"/>
      <c r="P120" s="77"/>
      <c r="Q120" s="16"/>
      <c r="R120" s="16"/>
      <c r="S120" s="16"/>
      <c r="T120" s="16"/>
    </row>
    <row r="121" spans="1:20" s="11" customFormat="1" ht="54.75" customHeight="1" x14ac:dyDescent="0.2">
      <c r="A121" s="186">
        <v>81</v>
      </c>
      <c r="B121" s="177">
        <v>81</v>
      </c>
      <c r="C121" s="76">
        <v>187</v>
      </c>
      <c r="D121" s="77" t="s">
        <v>45</v>
      </c>
      <c r="E121" s="77" t="s">
        <v>889</v>
      </c>
      <c r="F121" s="77" t="s">
        <v>234</v>
      </c>
      <c r="G121" s="78" t="s">
        <v>70</v>
      </c>
      <c r="H121" s="79">
        <v>0</v>
      </c>
      <c r="I121" s="79">
        <v>0</v>
      </c>
      <c r="J121" s="81" t="s">
        <v>0</v>
      </c>
      <c r="K121" s="78">
        <v>539147.69999999995</v>
      </c>
      <c r="L121" s="80" t="s">
        <v>742</v>
      </c>
      <c r="M121" s="77" t="s">
        <v>886</v>
      </c>
      <c r="N121" s="77"/>
      <c r="O121" s="77"/>
      <c r="P121" s="77"/>
      <c r="Q121" s="16"/>
      <c r="R121" s="16"/>
      <c r="S121" s="16"/>
      <c r="T121" s="16"/>
    </row>
    <row r="122" spans="1:20" s="11" customFormat="1" ht="57" customHeight="1" x14ac:dyDescent="0.2">
      <c r="A122" s="186">
        <v>82</v>
      </c>
      <c r="B122" s="177">
        <v>82</v>
      </c>
      <c r="C122" s="76">
        <v>188</v>
      </c>
      <c r="D122" s="77" t="s">
        <v>44</v>
      </c>
      <c r="E122" s="77" t="s">
        <v>890</v>
      </c>
      <c r="F122" s="77" t="s">
        <v>235</v>
      </c>
      <c r="G122" s="78" t="s">
        <v>276</v>
      </c>
      <c r="H122" s="79">
        <v>0</v>
      </c>
      <c r="I122" s="79">
        <v>0</v>
      </c>
      <c r="J122" s="81" t="s">
        <v>0</v>
      </c>
      <c r="K122" s="78">
        <v>787328.26</v>
      </c>
      <c r="L122" s="77" t="s">
        <v>880</v>
      </c>
      <c r="M122" s="77" t="s">
        <v>887</v>
      </c>
      <c r="N122" s="77"/>
      <c r="O122" s="77"/>
      <c r="P122" s="77"/>
      <c r="Q122" s="16"/>
      <c r="R122" s="16"/>
      <c r="S122" s="16"/>
      <c r="T122" s="16"/>
    </row>
    <row r="123" spans="1:20" s="11" customFormat="1" ht="66.75" customHeight="1" x14ac:dyDescent="0.2">
      <c r="A123" s="186">
        <v>83</v>
      </c>
      <c r="B123" s="177">
        <v>83</v>
      </c>
      <c r="C123" s="76">
        <v>207</v>
      </c>
      <c r="D123" s="77" t="s">
        <v>46</v>
      </c>
      <c r="E123" s="77" t="s">
        <v>891</v>
      </c>
      <c r="F123" s="77" t="s">
        <v>236</v>
      </c>
      <c r="G123" s="78" t="s">
        <v>94</v>
      </c>
      <c r="H123" s="79">
        <v>220000</v>
      </c>
      <c r="I123" s="79">
        <v>22366.87</v>
      </c>
      <c r="J123" s="76">
        <v>10</v>
      </c>
      <c r="K123" s="78">
        <v>324699.87</v>
      </c>
      <c r="L123" s="77" t="s">
        <v>897</v>
      </c>
      <c r="M123" s="77" t="s">
        <v>900</v>
      </c>
      <c r="N123" s="77"/>
      <c r="O123" s="77"/>
      <c r="P123" s="77"/>
      <c r="Q123" s="16"/>
      <c r="R123" s="16"/>
      <c r="S123" s="16"/>
      <c r="T123" s="16"/>
    </row>
    <row r="124" spans="1:20" s="11" customFormat="1" ht="52.5" customHeight="1" x14ac:dyDescent="0.2">
      <c r="A124" s="186">
        <v>84</v>
      </c>
      <c r="B124" s="177">
        <v>84</v>
      </c>
      <c r="C124" s="76">
        <v>310</v>
      </c>
      <c r="D124" s="77" t="s">
        <v>44</v>
      </c>
      <c r="E124" s="77" t="s">
        <v>892</v>
      </c>
      <c r="F124" s="77" t="s">
        <v>237</v>
      </c>
      <c r="G124" s="78" t="s">
        <v>97</v>
      </c>
      <c r="H124" s="79">
        <v>76889</v>
      </c>
      <c r="I124" s="79">
        <v>768.9</v>
      </c>
      <c r="J124" s="76">
        <v>1</v>
      </c>
      <c r="K124" s="78">
        <v>445981.02</v>
      </c>
      <c r="L124" s="77" t="s">
        <v>898</v>
      </c>
      <c r="M124" s="77" t="s">
        <v>901</v>
      </c>
      <c r="N124" s="77"/>
      <c r="O124" s="77"/>
      <c r="P124" s="77"/>
      <c r="Q124" s="16"/>
      <c r="R124" s="16"/>
      <c r="S124" s="16"/>
      <c r="T124" s="16"/>
    </row>
    <row r="125" spans="1:20" s="11" customFormat="1" ht="60" customHeight="1" x14ac:dyDescent="0.2">
      <c r="A125" s="186">
        <v>85</v>
      </c>
      <c r="B125" s="177">
        <v>85</v>
      </c>
      <c r="C125" s="76">
        <v>311</v>
      </c>
      <c r="D125" s="77" t="s">
        <v>44</v>
      </c>
      <c r="E125" s="77" t="s">
        <v>893</v>
      </c>
      <c r="F125" s="77" t="s">
        <v>238</v>
      </c>
      <c r="G125" s="78" t="s">
        <v>97</v>
      </c>
      <c r="H125" s="79">
        <v>75536</v>
      </c>
      <c r="I125" s="79">
        <v>251.78</v>
      </c>
      <c r="J125" s="76">
        <v>0</v>
      </c>
      <c r="K125" s="78">
        <v>448467.9</v>
      </c>
      <c r="L125" s="77" t="s">
        <v>898</v>
      </c>
      <c r="M125" s="77" t="s">
        <v>902</v>
      </c>
      <c r="N125" s="77"/>
      <c r="O125" s="77"/>
      <c r="P125" s="77"/>
      <c r="Q125" s="16"/>
      <c r="R125" s="16"/>
      <c r="S125" s="16"/>
      <c r="T125" s="16"/>
    </row>
    <row r="126" spans="1:20" s="11" customFormat="1" ht="56.25" customHeight="1" x14ac:dyDescent="0.2">
      <c r="A126" s="186">
        <v>86</v>
      </c>
      <c r="B126" s="177">
        <v>86</v>
      </c>
      <c r="C126" s="76">
        <v>316</v>
      </c>
      <c r="D126" s="77" t="s">
        <v>44</v>
      </c>
      <c r="E126" s="77" t="s">
        <v>894</v>
      </c>
      <c r="F126" s="77" t="s">
        <v>239</v>
      </c>
      <c r="G126" s="78" t="s">
        <v>98</v>
      </c>
      <c r="H126" s="79">
        <v>218446</v>
      </c>
      <c r="I126" s="79">
        <v>1456.32</v>
      </c>
      <c r="J126" s="76">
        <v>1</v>
      </c>
      <c r="K126" s="78">
        <v>654012.54</v>
      </c>
      <c r="L126" s="77" t="s">
        <v>899</v>
      </c>
      <c r="M126" s="77" t="s">
        <v>903</v>
      </c>
      <c r="N126" s="77"/>
      <c r="O126" s="77"/>
      <c r="P126" s="77"/>
      <c r="Q126" s="16"/>
      <c r="R126" s="16"/>
      <c r="S126" s="16"/>
      <c r="T126" s="16"/>
    </row>
    <row r="127" spans="1:20" s="11" customFormat="1" ht="55.5" customHeight="1" x14ac:dyDescent="0.2">
      <c r="A127" s="186">
        <v>87</v>
      </c>
      <c r="B127" s="177">
        <v>87</v>
      </c>
      <c r="C127" s="76">
        <v>317</v>
      </c>
      <c r="D127" s="77" t="s">
        <v>44</v>
      </c>
      <c r="E127" s="77" t="s">
        <v>895</v>
      </c>
      <c r="F127" s="77" t="s">
        <v>240</v>
      </c>
      <c r="G127" s="78" t="s">
        <v>99</v>
      </c>
      <c r="H127" s="79">
        <v>224769</v>
      </c>
      <c r="I127" s="79">
        <v>14235.56</v>
      </c>
      <c r="J127" s="76">
        <v>6</v>
      </c>
      <c r="K127" s="78">
        <v>730060.51</v>
      </c>
      <c r="L127" s="77" t="s">
        <v>899</v>
      </c>
      <c r="M127" s="77" t="s">
        <v>904</v>
      </c>
      <c r="N127" s="77"/>
      <c r="O127" s="77"/>
      <c r="P127" s="77"/>
      <c r="Q127" s="16"/>
      <c r="R127" s="16"/>
      <c r="S127" s="16"/>
      <c r="T127" s="16"/>
    </row>
    <row r="128" spans="1:20" s="11" customFormat="1" ht="49.5" customHeight="1" x14ac:dyDescent="0.2">
      <c r="A128" s="186">
        <v>88</v>
      </c>
      <c r="B128" s="177">
        <v>88</v>
      </c>
      <c r="C128" s="76">
        <v>318</v>
      </c>
      <c r="D128" s="77" t="s">
        <v>45</v>
      </c>
      <c r="E128" s="77" t="s">
        <v>896</v>
      </c>
      <c r="F128" s="77" t="s">
        <v>241</v>
      </c>
      <c r="G128" s="78" t="s">
        <v>65</v>
      </c>
      <c r="H128" s="79">
        <v>56098</v>
      </c>
      <c r="I128" s="79">
        <v>93.5</v>
      </c>
      <c r="J128" s="76">
        <v>0</v>
      </c>
      <c r="K128" s="78">
        <v>431888.68</v>
      </c>
      <c r="L128" s="77" t="s">
        <v>899</v>
      </c>
      <c r="M128" s="77" t="s">
        <v>905</v>
      </c>
      <c r="N128" s="77"/>
      <c r="O128" s="77"/>
      <c r="P128" s="77"/>
      <c r="Q128" s="16"/>
      <c r="R128" s="16"/>
      <c r="S128" s="16"/>
      <c r="T128" s="16"/>
    </row>
    <row r="129" spans="1:20" s="11" customFormat="1" ht="54" customHeight="1" x14ac:dyDescent="0.2">
      <c r="A129" s="186">
        <v>89</v>
      </c>
      <c r="B129" s="177">
        <v>89</v>
      </c>
      <c r="C129" s="76">
        <v>320</v>
      </c>
      <c r="D129" s="77" t="s">
        <v>44</v>
      </c>
      <c r="E129" s="77" t="s">
        <v>906</v>
      </c>
      <c r="F129" s="77" t="s">
        <v>243</v>
      </c>
      <c r="G129" s="78" t="s">
        <v>64</v>
      </c>
      <c r="H129" s="79">
        <v>62311</v>
      </c>
      <c r="I129" s="79">
        <v>103.85</v>
      </c>
      <c r="J129" s="76">
        <v>0</v>
      </c>
      <c r="K129" s="78">
        <v>410335.7</v>
      </c>
      <c r="L129" s="77" t="s">
        <v>899</v>
      </c>
      <c r="M129" s="77" t="s">
        <v>961</v>
      </c>
      <c r="N129" s="77"/>
      <c r="O129" s="77"/>
      <c r="P129" s="77"/>
      <c r="Q129" s="16"/>
      <c r="R129" s="16"/>
      <c r="S129" s="16"/>
      <c r="T129" s="16"/>
    </row>
    <row r="130" spans="1:20" s="11" customFormat="1" ht="52.5" customHeight="1" x14ac:dyDescent="0.2">
      <c r="A130" s="186">
        <v>90</v>
      </c>
      <c r="B130" s="177">
        <v>90</v>
      </c>
      <c r="C130" s="76">
        <v>321</v>
      </c>
      <c r="D130" s="77" t="s">
        <v>44</v>
      </c>
      <c r="E130" s="77" t="s">
        <v>907</v>
      </c>
      <c r="F130" s="77" t="s">
        <v>244</v>
      </c>
      <c r="G130" s="78" t="s">
        <v>100</v>
      </c>
      <c r="H130" s="79">
        <v>68216</v>
      </c>
      <c r="I130" s="79">
        <v>113.69</v>
      </c>
      <c r="J130" s="76">
        <v>0</v>
      </c>
      <c r="K130" s="78">
        <v>429401.8</v>
      </c>
      <c r="L130" s="77" t="s">
        <v>899</v>
      </c>
      <c r="M130" s="77" t="s">
        <v>962</v>
      </c>
      <c r="N130" s="77"/>
      <c r="O130" s="77"/>
      <c r="P130" s="77"/>
      <c r="Q130" s="16"/>
      <c r="R130" s="16"/>
      <c r="S130" s="16"/>
      <c r="T130" s="16"/>
    </row>
    <row r="131" spans="1:20" s="11" customFormat="1" ht="72" customHeight="1" x14ac:dyDescent="0.2">
      <c r="A131" s="186">
        <v>91</v>
      </c>
      <c r="B131" s="177">
        <v>100</v>
      </c>
      <c r="C131" s="76">
        <v>322</v>
      </c>
      <c r="D131" s="77" t="s">
        <v>44</v>
      </c>
      <c r="E131" s="77" t="s">
        <v>908</v>
      </c>
      <c r="F131" s="77" t="s">
        <v>245</v>
      </c>
      <c r="G131" s="78" t="s">
        <v>101</v>
      </c>
      <c r="H131" s="79">
        <v>63880</v>
      </c>
      <c r="I131" s="79">
        <v>425.88</v>
      </c>
      <c r="J131" s="76">
        <v>1</v>
      </c>
      <c r="K131" s="78">
        <v>416967.38</v>
      </c>
      <c r="L131" s="77" t="s">
        <v>913</v>
      </c>
      <c r="M131" s="77" t="s">
        <v>963</v>
      </c>
      <c r="N131" s="77"/>
      <c r="O131" s="77"/>
      <c r="P131" s="77"/>
      <c r="Q131" s="16"/>
      <c r="R131" s="16"/>
      <c r="S131" s="16"/>
      <c r="T131" s="16"/>
    </row>
    <row r="132" spans="1:20" s="11" customFormat="1" ht="66" customHeight="1" x14ac:dyDescent="0.2">
      <c r="A132" s="186">
        <v>92</v>
      </c>
      <c r="B132" s="177">
        <v>101</v>
      </c>
      <c r="C132" s="76">
        <v>323</v>
      </c>
      <c r="D132" s="77" t="s">
        <v>44</v>
      </c>
      <c r="E132" s="77" t="s">
        <v>909</v>
      </c>
      <c r="F132" s="77" t="s">
        <v>246</v>
      </c>
      <c r="G132" s="78" t="s">
        <v>103</v>
      </c>
      <c r="H132" s="79">
        <v>60373</v>
      </c>
      <c r="I132" s="79">
        <v>100.62</v>
      </c>
      <c r="J132" s="76">
        <v>0</v>
      </c>
      <c r="K132" s="78">
        <v>521416.47</v>
      </c>
      <c r="L132" s="77" t="s">
        <v>913</v>
      </c>
      <c r="M132" s="77" t="s">
        <v>964</v>
      </c>
      <c r="N132" s="77"/>
      <c r="O132" s="77"/>
      <c r="P132" s="77"/>
      <c r="Q132" s="16"/>
      <c r="R132" s="16"/>
      <c r="S132" s="16"/>
      <c r="T132" s="16"/>
    </row>
    <row r="133" spans="1:20" s="11" customFormat="1" ht="49.5" customHeight="1" x14ac:dyDescent="0.2">
      <c r="A133" s="186">
        <v>93</v>
      </c>
      <c r="B133" s="177">
        <v>102</v>
      </c>
      <c r="C133" s="76">
        <v>309</v>
      </c>
      <c r="D133" s="77" t="s">
        <v>44</v>
      </c>
      <c r="E133" s="77" t="s">
        <v>910</v>
      </c>
      <c r="F133" s="77" t="s">
        <v>247</v>
      </c>
      <c r="G133" s="78" t="s">
        <v>102</v>
      </c>
      <c r="H133" s="79">
        <v>394800</v>
      </c>
      <c r="I133" s="79">
        <v>1974</v>
      </c>
      <c r="J133" s="76">
        <v>0</v>
      </c>
      <c r="K133" s="78">
        <v>129575.06</v>
      </c>
      <c r="L133" s="77" t="s">
        <v>958</v>
      </c>
      <c r="M133" s="77" t="s">
        <v>965</v>
      </c>
      <c r="N133" s="77"/>
      <c r="O133" s="77"/>
      <c r="P133" s="77"/>
      <c r="Q133" s="16"/>
      <c r="R133" s="16"/>
      <c r="S133" s="16"/>
      <c r="T133" s="16"/>
    </row>
    <row r="134" spans="1:20" s="11" customFormat="1" ht="73.5" customHeight="1" x14ac:dyDescent="0.2">
      <c r="A134" s="186">
        <v>94</v>
      </c>
      <c r="B134" s="177">
        <v>103</v>
      </c>
      <c r="C134" s="76">
        <v>324</v>
      </c>
      <c r="D134" s="77" t="s">
        <v>45</v>
      </c>
      <c r="E134" s="77" t="s">
        <v>911</v>
      </c>
      <c r="F134" s="77" t="s">
        <v>248</v>
      </c>
      <c r="G134" s="78" t="s">
        <v>104</v>
      </c>
      <c r="H134" s="79">
        <v>234570</v>
      </c>
      <c r="I134" s="79">
        <v>7037.1</v>
      </c>
      <c r="J134" s="76">
        <v>3</v>
      </c>
      <c r="K134" s="78">
        <v>798951.03</v>
      </c>
      <c r="L134" s="80" t="s">
        <v>959</v>
      </c>
      <c r="M134" s="77" t="s">
        <v>966</v>
      </c>
      <c r="N134" s="77"/>
      <c r="O134" s="77"/>
      <c r="P134" s="77"/>
      <c r="Q134" s="16"/>
      <c r="R134" s="16"/>
      <c r="S134" s="16"/>
      <c r="T134" s="16"/>
    </row>
    <row r="135" spans="1:20" s="11" customFormat="1" ht="54.75" customHeight="1" x14ac:dyDescent="0.2">
      <c r="A135" s="186">
        <v>95</v>
      </c>
      <c r="B135" s="177">
        <v>104</v>
      </c>
      <c r="C135" s="76">
        <v>325</v>
      </c>
      <c r="D135" s="77" t="s">
        <v>44</v>
      </c>
      <c r="E135" s="77" t="s">
        <v>912</v>
      </c>
      <c r="F135" s="77" t="s">
        <v>249</v>
      </c>
      <c r="G135" s="78" t="s">
        <v>98</v>
      </c>
      <c r="H135" s="79">
        <v>193216</v>
      </c>
      <c r="I135" s="79">
        <v>4186.3900000000003</v>
      </c>
      <c r="J135" s="76">
        <v>2</v>
      </c>
      <c r="K135" s="78">
        <v>662064.68000000005</v>
      </c>
      <c r="L135" s="80" t="s">
        <v>960</v>
      </c>
      <c r="M135" s="77" t="s">
        <v>967</v>
      </c>
      <c r="N135" s="77"/>
      <c r="O135" s="77"/>
      <c r="P135" s="77"/>
      <c r="Q135" s="16"/>
      <c r="R135" s="16"/>
      <c r="S135" s="16"/>
      <c r="T135" s="16"/>
    </row>
    <row r="136" spans="1:20" s="11" customFormat="1" ht="63" customHeight="1" x14ac:dyDescent="0.2">
      <c r="A136" s="186">
        <v>96</v>
      </c>
      <c r="B136" s="177">
        <v>105</v>
      </c>
      <c r="C136" s="76">
        <v>327</v>
      </c>
      <c r="D136" s="77" t="s">
        <v>44</v>
      </c>
      <c r="E136" s="77" t="s">
        <v>975</v>
      </c>
      <c r="F136" s="77" t="s">
        <v>251</v>
      </c>
      <c r="G136" s="78" t="s">
        <v>105</v>
      </c>
      <c r="H136" s="79">
        <v>231545</v>
      </c>
      <c r="I136" s="79">
        <v>6560.47</v>
      </c>
      <c r="J136" s="76">
        <v>3</v>
      </c>
      <c r="K136" s="78">
        <v>799559.59</v>
      </c>
      <c r="L136" s="77" t="s">
        <v>416</v>
      </c>
      <c r="M136" s="77" t="s">
        <v>272</v>
      </c>
      <c r="N136" s="77"/>
      <c r="O136" s="77"/>
      <c r="P136" s="77"/>
      <c r="Q136" s="16"/>
      <c r="R136" s="16"/>
      <c r="S136" s="16"/>
      <c r="T136" s="16"/>
    </row>
    <row r="137" spans="1:20" s="11" customFormat="1" ht="68.25" customHeight="1" x14ac:dyDescent="0.2">
      <c r="A137" s="186">
        <v>97</v>
      </c>
      <c r="B137" s="177">
        <v>106</v>
      </c>
      <c r="C137" s="76">
        <v>328</v>
      </c>
      <c r="D137" s="77" t="s">
        <v>44</v>
      </c>
      <c r="E137" s="77" t="s">
        <v>976</v>
      </c>
      <c r="F137" s="77" t="s">
        <v>252</v>
      </c>
      <c r="G137" s="78" t="s">
        <v>106</v>
      </c>
      <c r="H137" s="79">
        <v>253326</v>
      </c>
      <c r="I137" s="79">
        <v>1266.6300000000001</v>
      </c>
      <c r="J137" s="76">
        <v>0</v>
      </c>
      <c r="K137" s="78">
        <v>802081.86</v>
      </c>
      <c r="L137" s="77" t="s">
        <v>416</v>
      </c>
      <c r="M137" s="77" t="s">
        <v>329</v>
      </c>
      <c r="N137" s="77"/>
      <c r="O137" s="77"/>
      <c r="P137" s="77"/>
      <c r="Q137" s="16"/>
      <c r="R137" s="16"/>
      <c r="S137" s="16"/>
      <c r="T137" s="16"/>
    </row>
    <row r="138" spans="1:20" s="11" customFormat="1" ht="45.75" customHeight="1" x14ac:dyDescent="0.2">
      <c r="A138" s="186">
        <v>98</v>
      </c>
      <c r="B138" s="177">
        <v>107</v>
      </c>
      <c r="C138" s="76">
        <v>329</v>
      </c>
      <c r="D138" s="77" t="s">
        <v>44</v>
      </c>
      <c r="E138" s="77" t="s">
        <v>977</v>
      </c>
      <c r="F138" s="77" t="s">
        <v>253</v>
      </c>
      <c r="G138" s="78" t="s">
        <v>107</v>
      </c>
      <c r="H138" s="79">
        <v>245431</v>
      </c>
      <c r="I138" s="79">
        <v>2863.35</v>
      </c>
      <c r="J138" s="76">
        <v>1</v>
      </c>
      <c r="K138" s="78">
        <v>810909.8</v>
      </c>
      <c r="L138" s="77" t="s">
        <v>375</v>
      </c>
      <c r="M138" s="77" t="s">
        <v>300</v>
      </c>
      <c r="N138" s="77"/>
      <c r="O138" s="77"/>
      <c r="P138" s="77"/>
      <c r="Q138" s="16"/>
      <c r="R138" s="16"/>
      <c r="S138" s="16"/>
      <c r="T138" s="16"/>
    </row>
    <row r="139" spans="1:20" s="11" customFormat="1" ht="57" customHeight="1" x14ac:dyDescent="0.2">
      <c r="A139" s="186">
        <v>99</v>
      </c>
      <c r="B139" s="177">
        <v>108</v>
      </c>
      <c r="C139" s="76">
        <v>330</v>
      </c>
      <c r="D139" s="77" t="s">
        <v>44</v>
      </c>
      <c r="E139" s="77" t="s">
        <v>978</v>
      </c>
      <c r="F139" s="77" t="s">
        <v>254</v>
      </c>
      <c r="G139" s="78" t="s">
        <v>69</v>
      </c>
      <c r="H139" s="79">
        <v>215784</v>
      </c>
      <c r="I139" s="79">
        <v>1078.92</v>
      </c>
      <c r="J139" s="76">
        <v>0</v>
      </c>
      <c r="K139" s="78">
        <v>808387.53</v>
      </c>
      <c r="L139" s="77" t="s">
        <v>375</v>
      </c>
      <c r="M139" s="77" t="s">
        <v>301</v>
      </c>
      <c r="N139" s="77"/>
      <c r="O139" s="77"/>
      <c r="P139" s="77"/>
      <c r="Q139" s="16"/>
      <c r="R139" s="16"/>
      <c r="S139" s="16"/>
      <c r="T139" s="16"/>
    </row>
    <row r="140" spans="1:20" s="11" customFormat="1" ht="74.25" customHeight="1" x14ac:dyDescent="0.2">
      <c r="A140" s="186">
        <v>100</v>
      </c>
      <c r="B140" s="177">
        <v>109</v>
      </c>
      <c r="C140" s="76">
        <v>331</v>
      </c>
      <c r="D140" s="77" t="s">
        <v>44</v>
      </c>
      <c r="E140" s="77" t="s">
        <v>979</v>
      </c>
      <c r="F140" s="77" t="s">
        <v>255</v>
      </c>
      <c r="G140" s="78" t="s">
        <v>108</v>
      </c>
      <c r="H140" s="79">
        <v>462788</v>
      </c>
      <c r="I140" s="79">
        <v>16968.82</v>
      </c>
      <c r="J140" s="76">
        <v>4</v>
      </c>
      <c r="K140" s="78">
        <v>1435171.63</v>
      </c>
      <c r="L140" s="77" t="s">
        <v>82</v>
      </c>
      <c r="M140" s="77" t="s">
        <v>273</v>
      </c>
      <c r="N140" s="77"/>
      <c r="O140" s="77"/>
      <c r="P140" s="77"/>
      <c r="Q140" s="16"/>
      <c r="R140" s="16"/>
      <c r="S140" s="16"/>
      <c r="T140" s="16"/>
    </row>
    <row r="141" spans="1:20" s="11" customFormat="1" ht="69.75" customHeight="1" x14ac:dyDescent="0.2">
      <c r="A141" s="186">
        <v>101</v>
      </c>
      <c r="B141" s="177">
        <v>110</v>
      </c>
      <c r="C141" s="76">
        <v>332</v>
      </c>
      <c r="D141" s="77" t="s">
        <v>44</v>
      </c>
      <c r="E141" s="77" t="s">
        <v>980</v>
      </c>
      <c r="F141" s="77" t="s">
        <v>256</v>
      </c>
      <c r="G141" s="78" t="s">
        <v>109</v>
      </c>
      <c r="H141" s="79">
        <v>484297</v>
      </c>
      <c r="I141" s="79">
        <v>2421.48</v>
      </c>
      <c r="J141" s="76">
        <v>0</v>
      </c>
      <c r="K141" s="78">
        <v>1349414.45</v>
      </c>
      <c r="L141" s="77" t="s">
        <v>375</v>
      </c>
      <c r="M141" s="77" t="s">
        <v>330</v>
      </c>
      <c r="N141" s="77"/>
      <c r="O141" s="77"/>
      <c r="P141" s="77"/>
      <c r="Q141" s="16"/>
      <c r="R141" s="16"/>
      <c r="S141" s="16"/>
      <c r="T141" s="16"/>
    </row>
    <row r="142" spans="1:20" s="11" customFormat="1" ht="63.75" customHeight="1" x14ac:dyDescent="0.2">
      <c r="A142" s="186">
        <v>102</v>
      </c>
      <c r="B142" s="177">
        <v>111</v>
      </c>
      <c r="C142" s="76">
        <v>353</v>
      </c>
      <c r="D142" s="77" t="s">
        <v>44</v>
      </c>
      <c r="E142" s="77" t="s">
        <v>981</v>
      </c>
      <c r="F142" s="77" t="s">
        <v>257</v>
      </c>
      <c r="G142" s="78" t="s">
        <v>100</v>
      </c>
      <c r="H142" s="79">
        <v>306000</v>
      </c>
      <c r="I142" s="79">
        <v>3570</v>
      </c>
      <c r="J142" s="76">
        <v>1</v>
      </c>
      <c r="K142" s="78">
        <v>462212.61</v>
      </c>
      <c r="L142" s="77" t="s">
        <v>412</v>
      </c>
      <c r="M142" s="77" t="s">
        <v>277</v>
      </c>
      <c r="N142" s="77"/>
      <c r="O142" s="77"/>
      <c r="P142" s="77"/>
      <c r="Q142" s="16"/>
      <c r="R142" s="16"/>
      <c r="S142" s="16"/>
      <c r="T142" s="16"/>
    </row>
    <row r="143" spans="1:20" s="11" customFormat="1" ht="63.75" customHeight="1" x14ac:dyDescent="0.2">
      <c r="A143" s="186">
        <v>103</v>
      </c>
      <c r="B143" s="177">
        <v>112</v>
      </c>
      <c r="C143" s="76">
        <v>361</v>
      </c>
      <c r="D143" s="77" t="s">
        <v>44</v>
      </c>
      <c r="E143" s="77" t="s">
        <v>997</v>
      </c>
      <c r="F143" s="77" t="s">
        <v>258</v>
      </c>
      <c r="G143" s="78" t="s">
        <v>92</v>
      </c>
      <c r="H143" s="79">
        <v>177153</v>
      </c>
      <c r="I143" s="79">
        <v>295.26</v>
      </c>
      <c r="J143" s="76">
        <v>0</v>
      </c>
      <c r="K143" s="78">
        <v>421391.26</v>
      </c>
      <c r="L143" s="77" t="s">
        <v>407</v>
      </c>
      <c r="M143" s="77" t="s">
        <v>283</v>
      </c>
      <c r="N143" s="77"/>
      <c r="O143" s="77"/>
      <c r="P143" s="77"/>
      <c r="Q143" s="16"/>
      <c r="R143" s="16"/>
      <c r="S143" s="16"/>
      <c r="T143" s="16"/>
    </row>
    <row r="144" spans="1:20" s="11" customFormat="1" ht="56.25" customHeight="1" x14ac:dyDescent="0.2">
      <c r="A144" s="186">
        <v>104</v>
      </c>
      <c r="B144" s="177">
        <v>113</v>
      </c>
      <c r="C144" s="76">
        <v>362</v>
      </c>
      <c r="D144" s="77" t="s">
        <v>45</v>
      </c>
      <c r="E144" s="77" t="s">
        <v>998</v>
      </c>
      <c r="F144" s="77" t="s">
        <v>259</v>
      </c>
      <c r="G144" s="78" t="s">
        <v>93</v>
      </c>
      <c r="H144" s="79">
        <v>153317</v>
      </c>
      <c r="I144" s="79">
        <v>255.53</v>
      </c>
      <c r="J144" s="76">
        <v>0</v>
      </c>
      <c r="K144" s="78">
        <v>611240.18000000005</v>
      </c>
      <c r="L144" s="77" t="s">
        <v>407</v>
      </c>
      <c r="M144" s="77" t="s">
        <v>282</v>
      </c>
      <c r="N144" s="77"/>
      <c r="O144" s="77"/>
      <c r="P144" s="77"/>
      <c r="Q144" s="16"/>
      <c r="R144" s="16"/>
      <c r="S144" s="16"/>
      <c r="T144" s="16"/>
    </row>
    <row r="145" spans="1:20" s="11" customFormat="1" ht="79.5" customHeight="1" x14ac:dyDescent="0.2">
      <c r="A145" s="186">
        <v>105</v>
      </c>
      <c r="B145" s="177">
        <v>114</v>
      </c>
      <c r="C145" s="76">
        <v>363</v>
      </c>
      <c r="D145" s="77" t="s">
        <v>44</v>
      </c>
      <c r="E145" s="77" t="s">
        <v>999</v>
      </c>
      <c r="F145" s="77" t="s">
        <v>260</v>
      </c>
      <c r="G145" s="78" t="s">
        <v>110</v>
      </c>
      <c r="H145" s="79">
        <v>722653</v>
      </c>
      <c r="I145" s="79">
        <v>0</v>
      </c>
      <c r="J145" s="81" t="s">
        <v>0</v>
      </c>
      <c r="K145" s="78">
        <v>557201.22</v>
      </c>
      <c r="L145" s="77" t="s">
        <v>408</v>
      </c>
      <c r="M145" s="77" t="s">
        <v>284</v>
      </c>
      <c r="N145" s="77"/>
      <c r="O145" s="77"/>
      <c r="P145" s="77"/>
      <c r="Q145" s="16"/>
      <c r="R145" s="16"/>
      <c r="S145" s="16"/>
      <c r="T145" s="16"/>
    </row>
    <row r="146" spans="1:20" s="11" customFormat="1" ht="75" x14ac:dyDescent="0.2">
      <c r="A146" s="186">
        <v>106</v>
      </c>
      <c r="B146" s="177">
        <v>115</v>
      </c>
      <c r="C146" s="75"/>
      <c r="D146" s="77" t="s">
        <v>44</v>
      </c>
      <c r="E146" s="77" t="s">
        <v>1000</v>
      </c>
      <c r="F146" s="77" t="s">
        <v>145</v>
      </c>
      <c r="G146" s="78" t="s">
        <v>190</v>
      </c>
      <c r="H146" s="78">
        <v>72027.14</v>
      </c>
      <c r="I146" s="79">
        <v>35051.699999999997</v>
      </c>
      <c r="J146" s="76">
        <v>49</v>
      </c>
      <c r="K146" s="78">
        <v>101688.78</v>
      </c>
      <c r="L146" s="77" t="s">
        <v>83</v>
      </c>
      <c r="M146" s="77" t="s">
        <v>292</v>
      </c>
      <c r="N146" s="77"/>
      <c r="O146" s="77"/>
      <c r="P146" s="77"/>
      <c r="Q146" s="16"/>
      <c r="R146" s="16"/>
      <c r="S146" s="16"/>
      <c r="T146" s="16"/>
    </row>
    <row r="147" spans="1:20" s="16" customFormat="1" ht="96.75" customHeight="1" x14ac:dyDescent="0.2">
      <c r="A147" s="186">
        <v>107</v>
      </c>
      <c r="B147" s="177">
        <v>116</v>
      </c>
      <c r="C147" s="76">
        <v>366</v>
      </c>
      <c r="D147" s="77" t="s">
        <v>46</v>
      </c>
      <c r="E147" s="77" t="s">
        <v>1001</v>
      </c>
      <c r="F147" s="77" t="s">
        <v>261</v>
      </c>
      <c r="G147" s="78" t="s">
        <v>294</v>
      </c>
      <c r="H147" s="79">
        <v>91575</v>
      </c>
      <c r="I147" s="79">
        <v>763.15</v>
      </c>
      <c r="J147" s="76">
        <v>1</v>
      </c>
      <c r="K147" s="78">
        <v>229142.98</v>
      </c>
      <c r="L147" s="77" t="s">
        <v>424</v>
      </c>
      <c r="M147" s="77" t="s">
        <v>295</v>
      </c>
      <c r="N147" s="77"/>
      <c r="O147" s="77"/>
      <c r="P147" s="77"/>
    </row>
    <row r="148" spans="1:20" s="14" customFormat="1" ht="75" x14ac:dyDescent="0.25">
      <c r="A148" s="186">
        <v>108</v>
      </c>
      <c r="B148" s="177">
        <v>117</v>
      </c>
      <c r="C148" s="76">
        <v>368</v>
      </c>
      <c r="D148" s="77" t="s">
        <v>44</v>
      </c>
      <c r="E148" s="77" t="s">
        <v>1002</v>
      </c>
      <c r="F148" s="77" t="s">
        <v>264</v>
      </c>
      <c r="G148" s="78" t="s">
        <v>113</v>
      </c>
      <c r="H148" s="79">
        <v>153509</v>
      </c>
      <c r="I148" s="79">
        <v>0</v>
      </c>
      <c r="J148" s="81" t="s">
        <v>0</v>
      </c>
      <c r="K148" s="78">
        <v>425665</v>
      </c>
      <c r="L148" s="77" t="s">
        <v>1127</v>
      </c>
      <c r="M148" s="77" t="s">
        <v>297</v>
      </c>
      <c r="N148" s="77"/>
      <c r="O148" s="77"/>
      <c r="P148" s="77"/>
    </row>
    <row r="149" spans="1:20" s="14" customFormat="1" ht="75" x14ac:dyDescent="0.25">
      <c r="A149" s="186">
        <v>109</v>
      </c>
      <c r="B149" s="177">
        <v>118</v>
      </c>
      <c r="C149" s="76">
        <v>369</v>
      </c>
      <c r="D149" s="77" t="s">
        <v>44</v>
      </c>
      <c r="E149" s="77" t="s">
        <v>1003</v>
      </c>
      <c r="F149" s="77" t="s">
        <v>265</v>
      </c>
      <c r="G149" s="78" t="s">
        <v>112</v>
      </c>
      <c r="H149" s="79">
        <v>89384</v>
      </c>
      <c r="I149" s="79">
        <v>0</v>
      </c>
      <c r="J149" s="81" t="s">
        <v>0</v>
      </c>
      <c r="K149" s="78">
        <v>324630.39</v>
      </c>
      <c r="L149" s="77" t="s">
        <v>386</v>
      </c>
      <c r="M149" s="77" t="s">
        <v>293</v>
      </c>
      <c r="N149" s="77"/>
      <c r="O149" s="77"/>
      <c r="P149" s="77"/>
    </row>
    <row r="150" spans="1:20" s="14" customFormat="1" ht="79.5" customHeight="1" x14ac:dyDescent="0.25">
      <c r="A150" s="186">
        <v>110</v>
      </c>
      <c r="B150" s="177">
        <v>119</v>
      </c>
      <c r="C150" s="75"/>
      <c r="D150" s="75" t="s">
        <v>47</v>
      </c>
      <c r="E150" s="77" t="s">
        <v>1004</v>
      </c>
      <c r="F150" s="77" t="s">
        <v>266</v>
      </c>
      <c r="G150" s="82" t="s">
        <v>114</v>
      </c>
      <c r="H150" s="78">
        <v>206849</v>
      </c>
      <c r="I150" s="78"/>
      <c r="J150" s="81"/>
      <c r="K150" s="78">
        <v>206849.26</v>
      </c>
      <c r="L150" s="77" t="s">
        <v>426</v>
      </c>
      <c r="M150" s="77" t="s">
        <v>298</v>
      </c>
      <c r="N150" s="77"/>
      <c r="O150" s="77"/>
      <c r="P150" s="77"/>
    </row>
    <row r="151" spans="1:20" s="14" customFormat="1" ht="75" x14ac:dyDescent="0.25">
      <c r="A151" s="186">
        <v>111</v>
      </c>
      <c r="B151" s="177">
        <v>120</v>
      </c>
      <c r="C151" s="75"/>
      <c r="D151" s="75" t="s">
        <v>47</v>
      </c>
      <c r="E151" s="77" t="s">
        <v>1005</v>
      </c>
      <c r="F151" s="77" t="s">
        <v>119</v>
      </c>
      <c r="G151" s="82" t="s">
        <v>116</v>
      </c>
      <c r="H151" s="78">
        <v>102032</v>
      </c>
      <c r="I151" s="78"/>
      <c r="J151" s="81"/>
      <c r="K151" s="78">
        <v>380303.9</v>
      </c>
      <c r="L151" s="77" t="s">
        <v>427</v>
      </c>
      <c r="M151" s="77" t="s">
        <v>299</v>
      </c>
      <c r="N151" s="77"/>
      <c r="O151" s="77"/>
      <c r="P151" s="77"/>
    </row>
    <row r="152" spans="1:20" s="14" customFormat="1" ht="86.25" customHeight="1" x14ac:dyDescent="0.25">
      <c r="A152" s="186">
        <v>112</v>
      </c>
      <c r="B152" s="177">
        <v>121</v>
      </c>
      <c r="C152" s="75"/>
      <c r="D152" s="75" t="s">
        <v>45</v>
      </c>
      <c r="E152" s="77" t="s">
        <v>1006</v>
      </c>
      <c r="F152" s="75" t="s">
        <v>354</v>
      </c>
      <c r="G152" s="82" t="s">
        <v>355</v>
      </c>
      <c r="H152" s="89"/>
      <c r="I152" s="78"/>
      <c r="J152" s="81"/>
      <c r="K152" s="83">
        <v>415913.94</v>
      </c>
      <c r="L152" s="77" t="s">
        <v>383</v>
      </c>
      <c r="M152" s="77" t="s">
        <v>384</v>
      </c>
      <c r="N152" s="77"/>
      <c r="O152" s="77"/>
      <c r="P152" s="77"/>
    </row>
    <row r="153" spans="1:20" s="14" customFormat="1" ht="54" customHeight="1" x14ac:dyDescent="0.25">
      <c r="A153" s="186">
        <v>113</v>
      </c>
      <c r="B153" s="177">
        <v>122</v>
      </c>
      <c r="C153" s="75"/>
      <c r="D153" s="75" t="s">
        <v>45</v>
      </c>
      <c r="E153" s="77" t="s">
        <v>1007</v>
      </c>
      <c r="F153" s="75" t="s">
        <v>393</v>
      </c>
      <c r="G153" s="82" t="s">
        <v>394</v>
      </c>
      <c r="H153" s="89"/>
      <c r="I153" s="78"/>
      <c r="J153" s="81"/>
      <c r="K153" s="83">
        <v>179205.31</v>
      </c>
      <c r="L153" s="80" t="s">
        <v>395</v>
      </c>
      <c r="M153" s="77" t="s">
        <v>396</v>
      </c>
      <c r="N153" s="77"/>
      <c r="O153" s="77"/>
      <c r="P153" s="77"/>
    </row>
    <row r="154" spans="1:20" s="14" customFormat="1" ht="51" customHeight="1" x14ac:dyDescent="0.25">
      <c r="A154" s="186">
        <v>114</v>
      </c>
      <c r="B154" s="177">
        <v>123</v>
      </c>
      <c r="C154" s="75"/>
      <c r="D154" s="75" t="s">
        <v>45</v>
      </c>
      <c r="E154" s="77" t="s">
        <v>1008</v>
      </c>
      <c r="F154" s="75" t="s">
        <v>401</v>
      </c>
      <c r="G154" s="82" t="s">
        <v>399</v>
      </c>
      <c r="H154" s="89"/>
      <c r="I154" s="78"/>
      <c r="J154" s="81"/>
      <c r="K154" s="83">
        <v>125345.79</v>
      </c>
      <c r="L154" s="80" t="s">
        <v>400</v>
      </c>
      <c r="M154" s="77" t="s">
        <v>396</v>
      </c>
      <c r="N154" s="77"/>
      <c r="O154" s="77"/>
      <c r="P154" s="77"/>
    </row>
    <row r="155" spans="1:20" s="14" customFormat="1" ht="56.25" customHeight="1" x14ac:dyDescent="0.25">
      <c r="A155" s="186">
        <v>115</v>
      </c>
      <c r="B155" s="177">
        <v>124</v>
      </c>
      <c r="C155" s="75"/>
      <c r="D155" s="75" t="s">
        <v>45</v>
      </c>
      <c r="E155" s="77" t="s">
        <v>1009</v>
      </c>
      <c r="F155" s="75" t="s">
        <v>405</v>
      </c>
      <c r="G155" s="82" t="s">
        <v>403</v>
      </c>
      <c r="H155" s="89"/>
      <c r="I155" s="78"/>
      <c r="J155" s="81"/>
      <c r="K155" s="83">
        <v>182143.1</v>
      </c>
      <c r="L155" s="80" t="s">
        <v>404</v>
      </c>
      <c r="M155" s="77" t="s">
        <v>396</v>
      </c>
      <c r="N155" s="77"/>
      <c r="O155" s="77"/>
      <c r="P155" s="77"/>
    </row>
    <row r="156" spans="1:20" s="56" customFormat="1" ht="70.5" customHeight="1" x14ac:dyDescent="0.2">
      <c r="A156" s="186">
        <v>116</v>
      </c>
      <c r="B156" s="177">
        <v>125</v>
      </c>
      <c r="C156" s="75"/>
      <c r="D156" s="75" t="s">
        <v>45</v>
      </c>
      <c r="E156" s="77" t="s">
        <v>1010</v>
      </c>
      <c r="F156" s="75" t="s">
        <v>423</v>
      </c>
      <c r="G156" s="82" t="s">
        <v>422</v>
      </c>
      <c r="H156" s="89"/>
      <c r="I156" s="78"/>
      <c r="J156" s="81"/>
      <c r="K156" s="83">
        <v>185080.9</v>
      </c>
      <c r="L156" s="80" t="s">
        <v>421</v>
      </c>
      <c r="M156" s="77" t="s">
        <v>396</v>
      </c>
      <c r="N156" s="77"/>
      <c r="O156" s="77"/>
      <c r="P156" s="77"/>
      <c r="Q156" s="54"/>
      <c r="R156" s="54"/>
      <c r="S156" s="54"/>
      <c r="T156" s="54"/>
    </row>
    <row r="157" spans="1:20" s="56" customFormat="1" ht="57" customHeight="1" x14ac:dyDescent="0.2">
      <c r="A157" s="186">
        <v>117</v>
      </c>
      <c r="B157" s="177">
        <v>126</v>
      </c>
      <c r="C157" s="75"/>
      <c r="D157" s="75" t="s">
        <v>45</v>
      </c>
      <c r="E157" s="77" t="s">
        <v>1011</v>
      </c>
      <c r="F157" s="75" t="s">
        <v>437</v>
      </c>
      <c r="G157" s="82" t="s">
        <v>435</v>
      </c>
      <c r="H157" s="89"/>
      <c r="I157" s="78"/>
      <c r="J157" s="81"/>
      <c r="K157" s="83">
        <v>188018.69</v>
      </c>
      <c r="L157" s="80" t="s">
        <v>436</v>
      </c>
      <c r="M157" s="77" t="s">
        <v>396</v>
      </c>
      <c r="N157" s="77"/>
      <c r="O157" s="77"/>
      <c r="P157" s="77"/>
      <c r="Q157" s="54"/>
      <c r="R157" s="54"/>
      <c r="S157" s="54"/>
      <c r="T157" s="54"/>
    </row>
    <row r="158" spans="1:20" s="56" customFormat="1" ht="55.5" customHeight="1" x14ac:dyDescent="0.2">
      <c r="A158" s="186">
        <v>118</v>
      </c>
      <c r="B158" s="177">
        <v>127</v>
      </c>
      <c r="C158" s="76">
        <v>17</v>
      </c>
      <c r="D158" s="77" t="s">
        <v>45</v>
      </c>
      <c r="E158" s="77" t="s">
        <v>726</v>
      </c>
      <c r="F158" s="77" t="s">
        <v>142</v>
      </c>
      <c r="G158" s="78" t="s">
        <v>728</v>
      </c>
      <c r="H158" s="78">
        <v>48367.44</v>
      </c>
      <c r="I158" s="78">
        <v>28535.58</v>
      </c>
      <c r="J158" s="76">
        <v>59</v>
      </c>
      <c r="K158" s="78">
        <v>406199.96</v>
      </c>
      <c r="L158" s="80" t="s">
        <v>727</v>
      </c>
      <c r="M158" s="77" t="s">
        <v>1419</v>
      </c>
      <c r="N158" s="77"/>
      <c r="O158" s="77"/>
      <c r="P158" s="77"/>
      <c r="Q158" s="54"/>
      <c r="R158" s="54"/>
      <c r="S158" s="54"/>
      <c r="T158" s="54"/>
    </row>
    <row r="159" spans="1:20" s="158" customFormat="1" ht="64.5" customHeight="1" x14ac:dyDescent="0.2">
      <c r="A159" s="186">
        <v>119</v>
      </c>
      <c r="B159" s="177">
        <v>128</v>
      </c>
      <c r="C159" s="76">
        <v>19</v>
      </c>
      <c r="D159" s="77" t="s">
        <v>44</v>
      </c>
      <c r="E159" s="77" t="s">
        <v>731</v>
      </c>
      <c r="F159" s="77" t="s">
        <v>144</v>
      </c>
      <c r="G159" s="78" t="s">
        <v>367</v>
      </c>
      <c r="H159" s="78">
        <v>96736.85</v>
      </c>
      <c r="I159" s="78">
        <v>45259.4</v>
      </c>
      <c r="J159" s="76">
        <v>47</v>
      </c>
      <c r="K159" s="78">
        <v>285939.32</v>
      </c>
      <c r="L159" s="77" t="s">
        <v>732</v>
      </c>
      <c r="M159" s="77" t="s">
        <v>1627</v>
      </c>
      <c r="N159" s="77" t="s">
        <v>733</v>
      </c>
      <c r="O159" s="77" t="s">
        <v>1538</v>
      </c>
      <c r="P159" s="77"/>
      <c r="Q159" s="157"/>
      <c r="R159" s="157"/>
      <c r="S159" s="157"/>
      <c r="T159" s="157"/>
    </row>
    <row r="160" spans="1:20" s="24" customFormat="1" ht="79.5" customHeight="1" x14ac:dyDescent="0.2">
      <c r="A160" s="186">
        <v>120</v>
      </c>
      <c r="B160" s="177">
        <v>130</v>
      </c>
      <c r="C160" s="76">
        <v>27</v>
      </c>
      <c r="D160" s="77" t="s">
        <v>44</v>
      </c>
      <c r="E160" s="77" t="s">
        <v>745</v>
      </c>
      <c r="F160" s="77" t="s">
        <v>1484</v>
      </c>
      <c r="G160" s="78">
        <v>56.2</v>
      </c>
      <c r="H160" s="78">
        <v>69550.850000000006</v>
      </c>
      <c r="I160" s="78">
        <v>55930.01</v>
      </c>
      <c r="J160" s="76">
        <v>80</v>
      </c>
      <c r="K160" s="78"/>
      <c r="L160" s="77" t="s">
        <v>1084</v>
      </c>
      <c r="M160" s="77" t="s">
        <v>1359</v>
      </c>
      <c r="N160" s="77"/>
      <c r="O160" s="77"/>
      <c r="P160" s="77"/>
      <c r="Q160" s="17"/>
      <c r="R160" s="17"/>
      <c r="S160" s="17"/>
      <c r="T160" s="17"/>
    </row>
    <row r="161" spans="1:20" s="56" customFormat="1" ht="70.5" customHeight="1" x14ac:dyDescent="0.2">
      <c r="A161" s="186">
        <v>121</v>
      </c>
      <c r="B161" s="177">
        <v>131</v>
      </c>
      <c r="C161" s="76">
        <v>40</v>
      </c>
      <c r="D161" s="77" t="s">
        <v>44</v>
      </c>
      <c r="E161" s="77" t="s">
        <v>734</v>
      </c>
      <c r="F161" s="77" t="s">
        <v>166</v>
      </c>
      <c r="G161" s="78" t="s">
        <v>167</v>
      </c>
      <c r="H161" s="78">
        <v>30184.34</v>
      </c>
      <c r="I161" s="78">
        <v>25823.43</v>
      </c>
      <c r="J161" s="76">
        <v>86</v>
      </c>
      <c r="K161" s="78">
        <v>390545.19</v>
      </c>
      <c r="L161" s="80" t="s">
        <v>735</v>
      </c>
      <c r="M161" s="77" t="s">
        <v>1387</v>
      </c>
      <c r="N161" s="77"/>
      <c r="O161" s="77"/>
      <c r="P161" s="77"/>
      <c r="Q161" s="54"/>
      <c r="R161" s="54"/>
      <c r="S161" s="54"/>
      <c r="T161" s="54"/>
    </row>
    <row r="162" spans="1:20" s="56" customFormat="1" ht="72.75" customHeight="1" x14ac:dyDescent="0.2">
      <c r="A162" s="186">
        <v>122</v>
      </c>
      <c r="B162" s="177">
        <v>132</v>
      </c>
      <c r="C162" s="76">
        <v>44</v>
      </c>
      <c r="D162" s="77" t="s">
        <v>44</v>
      </c>
      <c r="E162" s="77" t="s">
        <v>766</v>
      </c>
      <c r="F162" s="77" t="s">
        <v>764</v>
      </c>
      <c r="G162" s="78" t="s">
        <v>765</v>
      </c>
      <c r="H162" s="78">
        <v>24837.759999999998</v>
      </c>
      <c r="I162" s="78">
        <v>20625.8</v>
      </c>
      <c r="J162" s="76">
        <v>83</v>
      </c>
      <c r="K162" s="78">
        <v>480558.32</v>
      </c>
      <c r="L162" s="77" t="s">
        <v>1073</v>
      </c>
      <c r="M162" s="77" t="s">
        <v>1074</v>
      </c>
      <c r="N162" s="77"/>
      <c r="O162" s="77"/>
      <c r="P162" s="77"/>
      <c r="Q162" s="54"/>
      <c r="R162" s="54"/>
      <c r="S162" s="54"/>
      <c r="T162" s="54"/>
    </row>
    <row r="163" spans="1:20" s="24" customFormat="1" ht="76.5" customHeight="1" x14ac:dyDescent="0.2">
      <c r="A163" s="186">
        <v>123</v>
      </c>
      <c r="B163" s="177">
        <v>133</v>
      </c>
      <c r="C163" s="76">
        <v>46</v>
      </c>
      <c r="D163" s="77" t="s">
        <v>46</v>
      </c>
      <c r="E163" s="77" t="s">
        <v>1351</v>
      </c>
      <c r="F163" s="77" t="s">
        <v>1352</v>
      </c>
      <c r="G163" s="78" t="s">
        <v>48</v>
      </c>
      <c r="H163" s="78">
        <v>27186</v>
      </c>
      <c r="I163" s="78">
        <v>19302.060000000001</v>
      </c>
      <c r="J163" s="76">
        <v>71</v>
      </c>
      <c r="K163" s="78">
        <v>285775.23</v>
      </c>
      <c r="L163" s="80" t="s">
        <v>1353</v>
      </c>
      <c r="M163" s="77" t="s">
        <v>1453</v>
      </c>
      <c r="N163" s="77"/>
      <c r="O163" s="77"/>
      <c r="P163" s="77"/>
      <c r="Q163" s="17"/>
      <c r="R163" s="17"/>
      <c r="S163" s="17"/>
      <c r="T163" s="17"/>
    </row>
    <row r="164" spans="1:20" s="24" customFormat="1" ht="77.25" customHeight="1" x14ac:dyDescent="0.2">
      <c r="A164" s="186">
        <v>124</v>
      </c>
      <c r="B164" s="177">
        <v>137</v>
      </c>
      <c r="C164" s="76">
        <v>59</v>
      </c>
      <c r="D164" s="77" t="s">
        <v>45</v>
      </c>
      <c r="E164" s="77" t="s">
        <v>785</v>
      </c>
      <c r="F164" s="77" t="s">
        <v>182</v>
      </c>
      <c r="G164" s="78" t="s">
        <v>370</v>
      </c>
      <c r="H164" s="78">
        <v>128444</v>
      </c>
      <c r="I164" s="78">
        <v>77073.759999999995</v>
      </c>
      <c r="J164" s="76">
        <v>60</v>
      </c>
      <c r="K164" s="78">
        <v>482933.19</v>
      </c>
      <c r="L164" s="77" t="s">
        <v>791</v>
      </c>
      <c r="M164" s="77" t="s">
        <v>1454</v>
      </c>
      <c r="N164" s="77"/>
      <c r="O164" s="77"/>
      <c r="P164" s="77"/>
      <c r="Q164" s="17"/>
      <c r="R164" s="17"/>
      <c r="S164" s="17"/>
      <c r="T164" s="17"/>
    </row>
    <row r="165" spans="1:20" s="56" customFormat="1" ht="66" customHeight="1" x14ac:dyDescent="0.2">
      <c r="A165" s="186">
        <v>125</v>
      </c>
      <c r="B165" s="177">
        <v>138</v>
      </c>
      <c r="C165" s="76">
        <v>62</v>
      </c>
      <c r="D165" s="77" t="s">
        <v>44</v>
      </c>
      <c r="E165" s="77" t="s">
        <v>788</v>
      </c>
      <c r="F165" s="77" t="s">
        <v>185</v>
      </c>
      <c r="G165" s="78" t="s">
        <v>371</v>
      </c>
      <c r="H165" s="78">
        <v>67738.45</v>
      </c>
      <c r="I165" s="78">
        <v>59204.34</v>
      </c>
      <c r="J165" s="76">
        <v>87</v>
      </c>
      <c r="K165" s="78">
        <v>497213.99</v>
      </c>
      <c r="L165" s="77" t="s">
        <v>792</v>
      </c>
      <c r="M165" s="77" t="s">
        <v>1418</v>
      </c>
      <c r="N165" s="77"/>
      <c r="O165" s="77"/>
      <c r="P165" s="77"/>
      <c r="Q165" s="54"/>
      <c r="R165" s="54"/>
      <c r="S165" s="54"/>
      <c r="T165" s="54"/>
    </row>
    <row r="166" spans="1:20" s="56" customFormat="1" ht="82.5" customHeight="1" x14ac:dyDescent="0.2">
      <c r="A166" s="186">
        <v>126</v>
      </c>
      <c r="B166" s="177">
        <v>141</v>
      </c>
      <c r="C166" s="76">
        <v>72</v>
      </c>
      <c r="D166" s="77" t="s">
        <v>44</v>
      </c>
      <c r="E166" s="77" t="s">
        <v>803</v>
      </c>
      <c r="F166" s="77" t="s">
        <v>200</v>
      </c>
      <c r="G166" s="78" t="s">
        <v>314</v>
      </c>
      <c r="H166" s="78">
        <v>274578.59999999998</v>
      </c>
      <c r="I166" s="78">
        <v>258692.85</v>
      </c>
      <c r="J166" s="76">
        <v>94</v>
      </c>
      <c r="K166" s="78">
        <v>1668197.49</v>
      </c>
      <c r="L166" s="77" t="s">
        <v>804</v>
      </c>
      <c r="M166" s="77" t="s">
        <v>1614</v>
      </c>
      <c r="N166" s="77" t="s">
        <v>805</v>
      </c>
      <c r="O166" s="77" t="s">
        <v>1542</v>
      </c>
      <c r="P166" s="77"/>
      <c r="Q166" s="54"/>
      <c r="R166" s="54"/>
      <c r="S166" s="54"/>
      <c r="T166" s="54"/>
    </row>
    <row r="167" spans="1:20" s="48" customFormat="1" ht="75" hidden="1" x14ac:dyDescent="0.25">
      <c r="A167" s="186"/>
      <c r="B167" s="178">
        <v>142</v>
      </c>
      <c r="C167" s="106">
        <v>81</v>
      </c>
      <c r="D167" s="103" t="s">
        <v>46</v>
      </c>
      <c r="E167" s="103" t="s">
        <v>808</v>
      </c>
      <c r="F167" s="103" t="s">
        <v>208</v>
      </c>
      <c r="G167" s="104" t="s">
        <v>373</v>
      </c>
      <c r="H167" s="174">
        <v>37099.040000000001</v>
      </c>
      <c r="I167" s="104">
        <v>18681.68</v>
      </c>
      <c r="J167" s="106">
        <v>50</v>
      </c>
      <c r="K167" s="104">
        <v>454279.43</v>
      </c>
      <c r="L167" s="103" t="s">
        <v>806</v>
      </c>
      <c r="M167" s="103" t="s">
        <v>0</v>
      </c>
      <c r="N167" s="103" t="s">
        <v>807</v>
      </c>
      <c r="O167" s="103" t="s">
        <v>1237</v>
      </c>
      <c r="P167" s="103"/>
      <c r="Q167" s="47"/>
      <c r="R167" s="47"/>
      <c r="S167" s="47"/>
      <c r="T167" s="47"/>
    </row>
    <row r="168" spans="1:20" s="24" customFormat="1" ht="75.75" customHeight="1" x14ac:dyDescent="0.2">
      <c r="A168" s="186">
        <v>127</v>
      </c>
      <c r="B168" s="177">
        <v>145</v>
      </c>
      <c r="C168" s="76">
        <v>95</v>
      </c>
      <c r="D168" s="77" t="s">
        <v>46</v>
      </c>
      <c r="E168" s="77" t="s">
        <v>849</v>
      </c>
      <c r="F168" s="77" t="s">
        <v>746</v>
      </c>
      <c r="G168" s="78" t="s">
        <v>58</v>
      </c>
      <c r="H168" s="78">
        <v>40814.46</v>
      </c>
      <c r="I168" s="78">
        <v>40814.46</v>
      </c>
      <c r="J168" s="76">
        <v>100</v>
      </c>
      <c r="K168" s="78"/>
      <c r="L168" s="77" t="s">
        <v>1084</v>
      </c>
      <c r="M168" s="77" t="s">
        <v>1425</v>
      </c>
      <c r="N168" s="77"/>
      <c r="O168" s="77"/>
      <c r="P168" s="77"/>
      <c r="Q168" s="17"/>
      <c r="R168" s="17"/>
      <c r="S168" s="17"/>
      <c r="T168" s="17"/>
    </row>
    <row r="169" spans="1:20" s="56" customFormat="1" ht="82.5" customHeight="1" x14ac:dyDescent="0.2">
      <c r="A169" s="186">
        <v>128</v>
      </c>
      <c r="B169" s="177">
        <v>147</v>
      </c>
      <c r="C169" s="76">
        <v>97</v>
      </c>
      <c r="D169" s="77" t="s">
        <v>44</v>
      </c>
      <c r="E169" s="77" t="s">
        <v>851</v>
      </c>
      <c r="F169" s="77" t="s">
        <v>219</v>
      </c>
      <c r="G169" s="78" t="s">
        <v>102</v>
      </c>
      <c r="H169" s="78">
        <v>118530.96</v>
      </c>
      <c r="I169" s="78">
        <v>117728.66</v>
      </c>
      <c r="J169" s="76">
        <v>99</v>
      </c>
      <c r="K169" s="78">
        <v>292791.40000000002</v>
      </c>
      <c r="L169" s="77" t="s">
        <v>1084</v>
      </c>
      <c r="M169" s="77" t="s">
        <v>1467</v>
      </c>
      <c r="N169" s="77"/>
      <c r="O169" s="77" t="s">
        <v>1391</v>
      </c>
      <c r="P169" s="77"/>
      <c r="Q169" s="54"/>
      <c r="R169" s="54"/>
      <c r="S169" s="54"/>
      <c r="T169" s="54"/>
    </row>
    <row r="170" spans="1:20" s="56" customFormat="1" ht="59.25" customHeight="1" x14ac:dyDescent="0.2">
      <c r="A170" s="186">
        <v>129</v>
      </c>
      <c r="B170" s="177">
        <v>148</v>
      </c>
      <c r="C170" s="75">
        <v>99</v>
      </c>
      <c r="D170" s="77" t="s">
        <v>44</v>
      </c>
      <c r="E170" s="77" t="s">
        <v>852</v>
      </c>
      <c r="F170" s="77" t="s">
        <v>221</v>
      </c>
      <c r="G170" s="78" t="s">
        <v>372</v>
      </c>
      <c r="H170" s="78">
        <v>27186</v>
      </c>
      <c r="I170" s="78">
        <v>14786.62</v>
      </c>
      <c r="J170" s="76">
        <v>54</v>
      </c>
      <c r="K170" s="78">
        <v>283846.53999999998</v>
      </c>
      <c r="L170" s="77" t="s">
        <v>853</v>
      </c>
      <c r="M170" s="80" t="s">
        <v>1436</v>
      </c>
      <c r="N170" s="77"/>
      <c r="O170" s="77"/>
      <c r="P170" s="77"/>
      <c r="Q170" s="54"/>
      <c r="R170" s="54"/>
      <c r="S170" s="54"/>
      <c r="T170" s="54"/>
    </row>
    <row r="171" spans="1:20" s="56" customFormat="1" ht="64.5" customHeight="1" x14ac:dyDescent="0.2">
      <c r="A171" s="186">
        <v>130</v>
      </c>
      <c r="B171" s="177">
        <v>149</v>
      </c>
      <c r="C171" s="76">
        <v>181</v>
      </c>
      <c r="D171" s="77" t="s">
        <v>45</v>
      </c>
      <c r="E171" s="77" t="s">
        <v>968</v>
      </c>
      <c r="F171" s="77" t="s">
        <v>368</v>
      </c>
      <c r="G171" s="78" t="s">
        <v>160</v>
      </c>
      <c r="H171" s="79">
        <v>0</v>
      </c>
      <c r="I171" s="79">
        <v>0</v>
      </c>
      <c r="J171" s="81" t="s">
        <v>0</v>
      </c>
      <c r="K171" s="78">
        <v>575090.88</v>
      </c>
      <c r="L171" s="77" t="s">
        <v>969</v>
      </c>
      <c r="M171" s="77" t="s">
        <v>1417</v>
      </c>
      <c r="N171" s="77"/>
      <c r="O171" s="77"/>
      <c r="P171" s="77"/>
      <c r="Q171" s="54"/>
      <c r="R171" s="54"/>
      <c r="S171" s="54"/>
      <c r="T171" s="54"/>
    </row>
    <row r="172" spans="1:20" s="71" customFormat="1" ht="72" customHeight="1" x14ac:dyDescent="0.25">
      <c r="A172" s="187">
        <v>131</v>
      </c>
      <c r="B172" s="177">
        <v>150</v>
      </c>
      <c r="C172" s="76">
        <v>319</v>
      </c>
      <c r="D172" s="77" t="s">
        <v>44</v>
      </c>
      <c r="E172" s="77" t="s">
        <v>970</v>
      </c>
      <c r="F172" s="77" t="s">
        <v>242</v>
      </c>
      <c r="G172" s="78" t="s">
        <v>97</v>
      </c>
      <c r="H172" s="78">
        <v>57298</v>
      </c>
      <c r="I172" s="79">
        <v>11555.5</v>
      </c>
      <c r="J172" s="76">
        <v>20</v>
      </c>
      <c r="K172" s="78">
        <v>329097.52</v>
      </c>
      <c r="L172" s="77" t="s">
        <v>971</v>
      </c>
      <c r="M172" s="77" t="s">
        <v>1452</v>
      </c>
      <c r="N172" s="77"/>
      <c r="O172" s="77"/>
      <c r="P172" s="77"/>
      <c r="Q172" s="70"/>
      <c r="R172" s="70"/>
      <c r="S172" s="70"/>
      <c r="T172" s="70"/>
    </row>
    <row r="173" spans="1:20" s="127" customFormat="1" ht="69" customHeight="1" x14ac:dyDescent="0.25">
      <c r="A173" s="187">
        <v>132</v>
      </c>
      <c r="B173" s="177">
        <v>151</v>
      </c>
      <c r="C173" s="76">
        <v>326</v>
      </c>
      <c r="D173" s="77" t="s">
        <v>45</v>
      </c>
      <c r="E173" s="77" t="s">
        <v>972</v>
      </c>
      <c r="F173" s="77" t="s">
        <v>250</v>
      </c>
      <c r="G173" s="78" t="s">
        <v>69</v>
      </c>
      <c r="H173" s="78">
        <v>154495</v>
      </c>
      <c r="I173" s="78">
        <v>40168.44</v>
      </c>
      <c r="J173" s="76">
        <v>26</v>
      </c>
      <c r="K173" s="78">
        <v>1432308.51</v>
      </c>
      <c r="L173" s="77" t="s">
        <v>973</v>
      </c>
      <c r="M173" s="77" t="s">
        <v>1613</v>
      </c>
      <c r="N173" s="77" t="s">
        <v>974</v>
      </c>
      <c r="O173" s="77" t="s">
        <v>1544</v>
      </c>
      <c r="P173" s="77"/>
      <c r="Q173" s="126"/>
      <c r="R173" s="126"/>
      <c r="S173" s="126"/>
      <c r="T173" s="126"/>
    </row>
    <row r="174" spans="1:20" s="47" customFormat="1" ht="69.75" customHeight="1" x14ac:dyDescent="0.25">
      <c r="A174" s="186">
        <v>133</v>
      </c>
      <c r="B174" s="177">
        <v>152</v>
      </c>
      <c r="C174" s="77">
        <v>377</v>
      </c>
      <c r="D174" s="77" t="s">
        <v>1309</v>
      </c>
      <c r="E174" s="77" t="s">
        <v>991</v>
      </c>
      <c r="F174" s="77" t="s">
        <v>262</v>
      </c>
      <c r="G174" s="78" t="s">
        <v>48</v>
      </c>
      <c r="H174" s="78">
        <v>962000</v>
      </c>
      <c r="I174" s="78">
        <v>37838.47</v>
      </c>
      <c r="J174" s="101">
        <v>4</v>
      </c>
      <c r="K174" s="78">
        <v>284257.58</v>
      </c>
      <c r="L174" s="77" t="s">
        <v>1090</v>
      </c>
      <c r="M174" s="77" t="s">
        <v>1385</v>
      </c>
      <c r="N174" s="77"/>
      <c r="O174" s="77"/>
      <c r="P174" s="77"/>
    </row>
    <row r="175" spans="1:20" s="48" customFormat="1" ht="87.75" customHeight="1" x14ac:dyDescent="0.25">
      <c r="A175" s="186">
        <v>134</v>
      </c>
      <c r="B175" s="177">
        <v>153</v>
      </c>
      <c r="C175" s="77">
        <v>378</v>
      </c>
      <c r="D175" s="77" t="s">
        <v>1310</v>
      </c>
      <c r="E175" s="77" t="s">
        <v>992</v>
      </c>
      <c r="F175" s="77" t="s">
        <v>263</v>
      </c>
      <c r="G175" s="78" t="s">
        <v>49</v>
      </c>
      <c r="H175" s="78">
        <v>965000</v>
      </c>
      <c r="I175" s="78">
        <v>37956.47</v>
      </c>
      <c r="J175" s="101">
        <v>4</v>
      </c>
      <c r="K175" s="78">
        <v>426959.1</v>
      </c>
      <c r="L175" s="77" t="s">
        <v>1090</v>
      </c>
      <c r="M175" s="77" t="s">
        <v>1386</v>
      </c>
      <c r="N175" s="77"/>
      <c r="O175" s="77"/>
      <c r="P175" s="77"/>
      <c r="Q175" s="47"/>
      <c r="R175" s="47"/>
      <c r="S175" s="47"/>
      <c r="T175" s="47"/>
    </row>
    <row r="176" spans="1:20" s="132" customFormat="1" ht="63.75" customHeight="1" x14ac:dyDescent="0.25">
      <c r="A176" s="186">
        <v>135</v>
      </c>
      <c r="B176" s="177">
        <v>154</v>
      </c>
      <c r="C176" s="75">
        <v>539</v>
      </c>
      <c r="D176" s="77" t="s">
        <v>1311</v>
      </c>
      <c r="E176" s="77" t="s">
        <v>994</v>
      </c>
      <c r="F176" s="77" t="s">
        <v>993</v>
      </c>
      <c r="G176" s="82" t="s">
        <v>355</v>
      </c>
      <c r="H176" s="78">
        <v>341044.85</v>
      </c>
      <c r="I176" s="78">
        <v>47178.03</v>
      </c>
      <c r="J176" s="166">
        <v>14</v>
      </c>
      <c r="K176" s="78">
        <v>504184.38</v>
      </c>
      <c r="L176" s="77" t="s">
        <v>995</v>
      </c>
      <c r="M176" s="77" t="s">
        <v>1636</v>
      </c>
      <c r="N176" s="77" t="s">
        <v>996</v>
      </c>
      <c r="O176" s="77" t="s">
        <v>1635</v>
      </c>
      <c r="P176" s="77"/>
      <c r="Q176" s="131"/>
      <c r="R176" s="131"/>
      <c r="S176" s="131"/>
      <c r="T176" s="131"/>
    </row>
    <row r="177" spans="1:20" s="132" customFormat="1" ht="75.75" customHeight="1" x14ac:dyDescent="0.25">
      <c r="A177" s="186">
        <v>136</v>
      </c>
      <c r="B177" s="177">
        <v>155</v>
      </c>
      <c r="C177" s="75">
        <v>553</v>
      </c>
      <c r="D177" s="77" t="s">
        <v>45</v>
      </c>
      <c r="E177" s="77" t="s">
        <v>1354</v>
      </c>
      <c r="F177" s="75" t="s">
        <v>359</v>
      </c>
      <c r="G177" s="78" t="s">
        <v>1501</v>
      </c>
      <c r="H177" s="89">
        <v>964954.3</v>
      </c>
      <c r="I177" s="78">
        <v>33451.599999999999</v>
      </c>
      <c r="J177" s="166">
        <v>3</v>
      </c>
      <c r="K177" s="83">
        <v>578859.25</v>
      </c>
      <c r="L177" s="77" t="s">
        <v>438</v>
      </c>
      <c r="M177" s="77" t="s">
        <v>1499</v>
      </c>
      <c r="N177" s="77" t="s">
        <v>1492</v>
      </c>
      <c r="O177" s="77" t="s">
        <v>1500</v>
      </c>
      <c r="P177" s="77"/>
      <c r="Q177" s="131"/>
      <c r="R177" s="131"/>
      <c r="S177" s="131"/>
      <c r="T177" s="131"/>
    </row>
    <row r="178" spans="1:20" s="132" customFormat="1" ht="69.75" customHeight="1" x14ac:dyDescent="0.25">
      <c r="A178" s="186">
        <v>137</v>
      </c>
      <c r="B178" s="177">
        <v>157</v>
      </c>
      <c r="C178" s="75">
        <v>595</v>
      </c>
      <c r="D178" s="75" t="s">
        <v>47</v>
      </c>
      <c r="E178" s="77" t="s">
        <v>1321</v>
      </c>
      <c r="F178" s="167" t="s">
        <v>1239</v>
      </c>
      <c r="G178" s="82" t="s">
        <v>1240</v>
      </c>
      <c r="H178" s="89">
        <v>964954.3</v>
      </c>
      <c r="I178" s="78">
        <v>78804.740000000005</v>
      </c>
      <c r="J178" s="166">
        <v>8</v>
      </c>
      <c r="K178" s="83" t="s">
        <v>1249</v>
      </c>
      <c r="L178" s="77" t="s">
        <v>1312</v>
      </c>
      <c r="M178" s="77" t="s">
        <v>1568</v>
      </c>
      <c r="N178" s="77" t="s">
        <v>1252</v>
      </c>
      <c r="O178" s="77" t="s">
        <v>1392</v>
      </c>
      <c r="P178" s="77"/>
      <c r="Q178" s="131"/>
      <c r="R178" s="131"/>
      <c r="S178" s="131"/>
      <c r="T178" s="131"/>
    </row>
    <row r="179" spans="1:20" s="132" customFormat="1" ht="66" customHeight="1" x14ac:dyDescent="0.25">
      <c r="A179" s="186">
        <v>138</v>
      </c>
      <c r="B179" s="177">
        <v>158</v>
      </c>
      <c r="C179" s="75">
        <v>596</v>
      </c>
      <c r="D179" s="75" t="s">
        <v>45</v>
      </c>
      <c r="E179" s="77" t="s">
        <v>1322</v>
      </c>
      <c r="F179" s="167" t="s">
        <v>1323</v>
      </c>
      <c r="G179" s="82">
        <v>38.299999999999997</v>
      </c>
      <c r="H179" s="89"/>
      <c r="I179" s="78"/>
      <c r="J179" s="168"/>
      <c r="K179" s="83">
        <v>317492.06</v>
      </c>
      <c r="L179" s="77" t="s">
        <v>1474</v>
      </c>
      <c r="M179" s="77" t="s">
        <v>1475</v>
      </c>
      <c r="N179" s="77"/>
      <c r="O179" s="77"/>
      <c r="P179" s="77"/>
      <c r="Q179" s="131"/>
      <c r="R179" s="131"/>
      <c r="S179" s="131"/>
      <c r="T179" s="131"/>
    </row>
    <row r="180" spans="1:20" s="132" customFormat="1" ht="78.75" customHeight="1" x14ac:dyDescent="0.25">
      <c r="A180" s="186">
        <v>139</v>
      </c>
      <c r="B180" s="177">
        <v>159</v>
      </c>
      <c r="C180" s="75">
        <v>645</v>
      </c>
      <c r="D180" s="75" t="s">
        <v>47</v>
      </c>
      <c r="E180" s="77" t="s">
        <v>1320</v>
      </c>
      <c r="F180" s="167" t="s">
        <v>1317</v>
      </c>
      <c r="G180" s="82" t="s">
        <v>728</v>
      </c>
      <c r="H180" s="89">
        <v>964954.3</v>
      </c>
      <c r="I180" s="78">
        <v>82021.259999999995</v>
      </c>
      <c r="J180" s="76">
        <v>9</v>
      </c>
      <c r="K180" s="78">
        <v>450812.77</v>
      </c>
      <c r="L180" s="77" t="s">
        <v>1324</v>
      </c>
      <c r="M180" s="77" t="s">
        <v>1628</v>
      </c>
      <c r="N180" s="77" t="s">
        <v>1325</v>
      </c>
      <c r="O180" s="77" t="s">
        <v>1340</v>
      </c>
      <c r="P180" s="77"/>
      <c r="Q180" s="131"/>
      <c r="R180" s="131"/>
      <c r="S180" s="131"/>
      <c r="T180" s="131"/>
    </row>
    <row r="181" spans="1:20" s="127" customFormat="1" ht="65.25" customHeight="1" x14ac:dyDescent="0.25">
      <c r="A181" s="187">
        <v>140</v>
      </c>
      <c r="B181" s="180">
        <f>B179+2</f>
        <v>160</v>
      </c>
      <c r="C181" s="77">
        <v>653</v>
      </c>
      <c r="D181" s="77" t="s">
        <v>45</v>
      </c>
      <c r="E181" s="77" t="s">
        <v>1480</v>
      </c>
      <c r="F181" s="77" t="s">
        <v>1358</v>
      </c>
      <c r="G181" s="78">
        <v>45.1</v>
      </c>
      <c r="H181" s="78">
        <v>900000</v>
      </c>
      <c r="I181" s="78">
        <v>69000</v>
      </c>
      <c r="J181" s="79">
        <v>8</v>
      </c>
      <c r="K181" s="78">
        <v>325653.12</v>
      </c>
      <c r="L181" s="77" t="s">
        <v>1481</v>
      </c>
      <c r="M181" s="77" t="s">
        <v>1572</v>
      </c>
      <c r="N181" s="77" t="s">
        <v>1482</v>
      </c>
      <c r="O181" s="77" t="s">
        <v>1545</v>
      </c>
      <c r="P181" s="77"/>
      <c r="Q181" s="126"/>
      <c r="R181" s="126"/>
      <c r="S181" s="126"/>
      <c r="T181" s="126"/>
    </row>
    <row r="182" spans="1:20" s="127" customFormat="1" ht="97.5" customHeight="1" x14ac:dyDescent="0.25">
      <c r="A182" s="229">
        <v>141</v>
      </c>
      <c r="B182" s="230">
        <v>163</v>
      </c>
      <c r="C182" s="215">
        <v>698</v>
      </c>
      <c r="D182" s="215" t="s">
        <v>45</v>
      </c>
      <c r="E182" s="215" t="s">
        <v>1553</v>
      </c>
      <c r="F182" s="215" t="s">
        <v>1554</v>
      </c>
      <c r="G182" s="216">
        <v>38.6</v>
      </c>
      <c r="H182" s="216">
        <v>532099.06999999995</v>
      </c>
      <c r="I182" s="216">
        <v>0</v>
      </c>
      <c r="J182" s="231">
        <v>0.8</v>
      </c>
      <c r="K182" s="216">
        <v>532099.06999999995</v>
      </c>
      <c r="L182" s="215" t="s">
        <v>1557</v>
      </c>
      <c r="M182" s="215" t="s">
        <v>1556</v>
      </c>
      <c r="N182" s="215" t="s">
        <v>1559</v>
      </c>
      <c r="O182" s="231" t="s">
        <v>1558</v>
      </c>
      <c r="P182" s="215"/>
      <c r="Q182" s="126"/>
      <c r="R182" s="126"/>
      <c r="S182" s="126"/>
      <c r="T182" s="126"/>
    </row>
    <row r="183" spans="1:20" s="127" customFormat="1" ht="97.5" customHeight="1" x14ac:dyDescent="0.25">
      <c r="A183" s="186">
        <v>142</v>
      </c>
      <c r="B183" s="186">
        <v>139</v>
      </c>
      <c r="C183" s="210">
        <v>63</v>
      </c>
      <c r="D183" s="187" t="s">
        <v>44</v>
      </c>
      <c r="E183" s="187" t="s">
        <v>1669</v>
      </c>
      <c r="F183" s="187" t="s">
        <v>1723</v>
      </c>
      <c r="G183" s="207">
        <v>38.4</v>
      </c>
      <c r="H183" s="207">
        <v>45152.4</v>
      </c>
      <c r="I183" s="207">
        <v>34766.53</v>
      </c>
      <c r="J183" s="210">
        <v>77</v>
      </c>
      <c r="K183" s="207">
        <v>540266.98</v>
      </c>
      <c r="L183" s="187" t="s">
        <v>1084</v>
      </c>
      <c r="M183" s="187" t="s">
        <v>1753</v>
      </c>
      <c r="N183" s="187" t="s">
        <v>1724</v>
      </c>
      <c r="O183" s="187" t="s">
        <v>1540</v>
      </c>
      <c r="P183" s="187"/>
      <c r="Q183" s="126"/>
      <c r="R183" s="126"/>
      <c r="S183" s="126"/>
      <c r="T183" s="126"/>
    </row>
    <row r="184" spans="1:20" s="12" customFormat="1" ht="100.5" customHeight="1" x14ac:dyDescent="0.25">
      <c r="A184" s="186">
        <v>143</v>
      </c>
      <c r="B184" s="186">
        <v>129</v>
      </c>
      <c r="C184" s="210">
        <v>24</v>
      </c>
      <c r="D184" s="187" t="s">
        <v>45</v>
      </c>
      <c r="E184" s="187" t="s">
        <v>740</v>
      </c>
      <c r="F184" s="187" t="s">
        <v>741</v>
      </c>
      <c r="G184" s="207" t="s">
        <v>194</v>
      </c>
      <c r="H184" s="207">
        <v>26959.45</v>
      </c>
      <c r="I184" s="207">
        <v>21835.64</v>
      </c>
      <c r="J184" s="210">
        <v>81</v>
      </c>
      <c r="K184" s="207">
        <v>461061.97</v>
      </c>
      <c r="L184" s="187" t="s">
        <v>1084</v>
      </c>
      <c r="M184" s="187" t="s">
        <v>1763</v>
      </c>
      <c r="N184" s="187" t="s">
        <v>1304</v>
      </c>
      <c r="O184" s="187" t="s">
        <v>1764</v>
      </c>
      <c r="P184" s="187"/>
      <c r="Q184" s="13"/>
      <c r="R184" s="13"/>
      <c r="S184" s="13"/>
      <c r="T184" s="13"/>
    </row>
    <row r="185" spans="1:20" s="12" customFormat="1" ht="100.5" customHeight="1" x14ac:dyDescent="0.25">
      <c r="A185" s="186">
        <v>144</v>
      </c>
      <c r="B185" s="186">
        <v>156</v>
      </c>
      <c r="C185" s="186">
        <v>47</v>
      </c>
      <c r="D185" s="186" t="s">
        <v>45</v>
      </c>
      <c r="E185" s="187" t="s">
        <v>1494</v>
      </c>
      <c r="F185" s="186" t="s">
        <v>746</v>
      </c>
      <c r="G185" s="206" t="s">
        <v>1012</v>
      </c>
      <c r="H185" s="207">
        <v>25373.599999999999</v>
      </c>
      <c r="I185" s="207">
        <v>16537.3</v>
      </c>
      <c r="J185" s="241">
        <v>65</v>
      </c>
      <c r="K185" s="242"/>
      <c r="L185" s="187" t="s">
        <v>1084</v>
      </c>
      <c r="M185" s="187" t="s">
        <v>1781</v>
      </c>
      <c r="N185" s="187" t="s">
        <v>327</v>
      </c>
      <c r="O185" s="187" t="s">
        <v>1761</v>
      </c>
      <c r="P185" s="187" t="s">
        <v>1762</v>
      </c>
      <c r="Q185" s="13"/>
      <c r="R185" s="13"/>
      <c r="S185" s="13"/>
      <c r="T185" s="13"/>
    </row>
    <row r="186" spans="1:20" s="12" customFormat="1" ht="100.5" customHeight="1" x14ac:dyDescent="0.25">
      <c r="A186" s="187">
        <v>145</v>
      </c>
      <c r="B186" s="187">
        <v>161</v>
      </c>
      <c r="C186" s="187">
        <v>664</v>
      </c>
      <c r="D186" s="187" t="s">
        <v>47</v>
      </c>
      <c r="E186" s="187" t="s">
        <v>1483</v>
      </c>
      <c r="F186" s="187" t="s">
        <v>1421</v>
      </c>
      <c r="G186" s="207">
        <v>62.3</v>
      </c>
      <c r="H186" s="207">
        <v>964954.3</v>
      </c>
      <c r="I186" s="207">
        <v>85237.78</v>
      </c>
      <c r="J186" s="211">
        <v>9</v>
      </c>
      <c r="K186" s="207">
        <v>1123228.26</v>
      </c>
      <c r="L186" s="187" t="s">
        <v>1424</v>
      </c>
      <c r="M186" s="187" t="s">
        <v>1788</v>
      </c>
      <c r="N186" s="187" t="s">
        <v>1422</v>
      </c>
      <c r="O186" s="211" t="s">
        <v>1787</v>
      </c>
      <c r="P186" s="187"/>
      <c r="Q186" s="13"/>
      <c r="R186" s="13"/>
      <c r="S186" s="13"/>
      <c r="T186" s="13"/>
    </row>
    <row r="187" spans="1:20" s="12" customFormat="1" ht="100.5" customHeight="1" x14ac:dyDescent="0.25">
      <c r="A187" s="186">
        <v>146</v>
      </c>
      <c r="B187" s="186">
        <v>140</v>
      </c>
      <c r="C187" s="210">
        <v>65</v>
      </c>
      <c r="D187" s="187" t="s">
        <v>44</v>
      </c>
      <c r="E187" s="187" t="s">
        <v>793</v>
      </c>
      <c r="F187" s="187" t="s">
        <v>187</v>
      </c>
      <c r="G187" s="211">
        <v>36.1</v>
      </c>
      <c r="H187" s="207">
        <v>90302.83</v>
      </c>
      <c r="I187" s="207">
        <v>58835.96</v>
      </c>
      <c r="J187" s="210">
        <v>65</v>
      </c>
      <c r="K187" s="207">
        <v>199990.39</v>
      </c>
      <c r="L187" s="187" t="s">
        <v>1084</v>
      </c>
      <c r="M187" s="187" t="s">
        <v>1786</v>
      </c>
      <c r="N187" s="187" t="s">
        <v>1306</v>
      </c>
      <c r="O187" s="187" t="s">
        <v>1541</v>
      </c>
      <c r="P187" s="187"/>
      <c r="Q187" s="13"/>
      <c r="R187" s="13"/>
      <c r="S187" s="13"/>
      <c r="T187" s="13"/>
    </row>
    <row r="188" spans="1:20" s="71" customFormat="1" ht="75.75" customHeight="1" x14ac:dyDescent="0.25">
      <c r="A188" s="232"/>
      <c r="B188" s="258" t="s">
        <v>1316</v>
      </c>
      <c r="C188" s="259"/>
      <c r="D188" s="259"/>
      <c r="E188" s="259"/>
      <c r="F188" s="259"/>
      <c r="G188" s="259"/>
      <c r="H188" s="259"/>
      <c r="I188" s="259"/>
      <c r="J188" s="259"/>
      <c r="K188" s="259"/>
      <c r="L188" s="259"/>
      <c r="M188" s="259"/>
      <c r="N188" s="259"/>
      <c r="O188" s="259"/>
      <c r="P188" s="259"/>
      <c r="Q188" s="70"/>
      <c r="R188" s="70"/>
      <c r="S188" s="70"/>
      <c r="T188" s="70"/>
    </row>
    <row r="189" spans="1:20" s="66" customFormat="1" ht="57" customHeight="1" x14ac:dyDescent="0.25">
      <c r="A189" s="187">
        <v>1</v>
      </c>
      <c r="B189" s="180">
        <v>1</v>
      </c>
      <c r="C189" s="77">
        <v>1</v>
      </c>
      <c r="D189" s="77" t="s">
        <v>443</v>
      </c>
      <c r="E189" s="77" t="s">
        <v>71</v>
      </c>
      <c r="F189" s="77" t="s">
        <v>74</v>
      </c>
      <c r="G189" s="78">
        <v>2500</v>
      </c>
      <c r="H189" s="78">
        <v>10000</v>
      </c>
      <c r="I189" s="78"/>
      <c r="J189" s="84"/>
      <c r="K189" s="78">
        <v>171150</v>
      </c>
      <c r="L189" s="80" t="s">
        <v>1236</v>
      </c>
      <c r="M189" s="77" t="s">
        <v>447</v>
      </c>
      <c r="N189" s="80"/>
      <c r="O189" s="77"/>
      <c r="P189" s="77"/>
      <c r="Q189" s="65"/>
      <c r="R189" s="65"/>
      <c r="S189" s="65"/>
      <c r="T189" s="65"/>
    </row>
    <row r="190" spans="1:20" s="66" customFormat="1" ht="63.75" customHeight="1" x14ac:dyDescent="0.25">
      <c r="A190" s="187">
        <v>2</v>
      </c>
      <c r="B190" s="180">
        <f>B189+1</f>
        <v>2</v>
      </c>
      <c r="C190" s="77">
        <v>308</v>
      </c>
      <c r="D190" s="77" t="s">
        <v>445</v>
      </c>
      <c r="E190" s="77" t="s">
        <v>444</v>
      </c>
      <c r="F190" s="77" t="s">
        <v>72</v>
      </c>
      <c r="G190" s="78">
        <v>596</v>
      </c>
      <c r="H190" s="78">
        <v>30705.919999999998</v>
      </c>
      <c r="I190" s="78"/>
      <c r="J190" s="84"/>
      <c r="K190" s="78">
        <v>364156</v>
      </c>
      <c r="L190" s="80" t="s">
        <v>73</v>
      </c>
      <c r="M190" s="80">
        <v>39840</v>
      </c>
      <c r="N190" s="77" t="s">
        <v>476</v>
      </c>
      <c r="O190" s="77" t="s">
        <v>448</v>
      </c>
      <c r="P190" s="77"/>
      <c r="Q190" s="65"/>
      <c r="R190" s="65"/>
      <c r="S190" s="65"/>
      <c r="T190" s="65"/>
    </row>
    <row r="191" spans="1:20" s="127" customFormat="1" ht="77.25" customHeight="1" x14ac:dyDescent="0.25">
      <c r="A191" s="187">
        <v>3</v>
      </c>
      <c r="B191" s="180">
        <f t="shared" ref="B191:B203" si="0">B190+1</f>
        <v>3</v>
      </c>
      <c r="C191" s="77"/>
      <c r="D191" s="77" t="s">
        <v>446</v>
      </c>
      <c r="E191" s="77" t="s">
        <v>90</v>
      </c>
      <c r="F191" s="77" t="s">
        <v>91</v>
      </c>
      <c r="G191" s="78">
        <v>246</v>
      </c>
      <c r="H191" s="78"/>
      <c r="I191" s="78"/>
      <c r="J191" s="84"/>
      <c r="K191" s="78">
        <v>11864.58</v>
      </c>
      <c r="L191" s="80"/>
      <c r="M191" s="80" t="s">
        <v>449</v>
      </c>
      <c r="N191" s="77" t="s">
        <v>477</v>
      </c>
      <c r="O191" s="77"/>
      <c r="P191" s="77"/>
      <c r="Q191" s="126"/>
      <c r="R191" s="126"/>
      <c r="S191" s="126"/>
      <c r="T191" s="126"/>
    </row>
    <row r="192" spans="1:20" s="66" customFormat="1" ht="87.75" customHeight="1" x14ac:dyDescent="0.25">
      <c r="A192" s="187">
        <v>4</v>
      </c>
      <c r="B192" s="180">
        <v>6</v>
      </c>
      <c r="C192" s="77">
        <v>372</v>
      </c>
      <c r="D192" s="77" t="s">
        <v>443</v>
      </c>
      <c r="E192" s="77" t="s">
        <v>451</v>
      </c>
      <c r="F192" s="77" t="s">
        <v>77</v>
      </c>
      <c r="G192" s="78">
        <v>2500</v>
      </c>
      <c r="H192" s="78">
        <v>171150</v>
      </c>
      <c r="I192" s="78"/>
      <c r="J192" s="84"/>
      <c r="K192" s="78">
        <v>171150</v>
      </c>
      <c r="L192" s="80" t="s">
        <v>465</v>
      </c>
      <c r="M192" s="77" t="s">
        <v>1561</v>
      </c>
      <c r="N192" s="77" t="s">
        <v>475</v>
      </c>
      <c r="O192" s="77"/>
      <c r="P192" s="77"/>
      <c r="Q192" s="65"/>
      <c r="R192" s="65"/>
      <c r="S192" s="65"/>
      <c r="T192" s="65"/>
    </row>
    <row r="193" spans="1:20" s="65" customFormat="1" ht="75" x14ac:dyDescent="0.25">
      <c r="A193" s="187">
        <v>5</v>
      </c>
      <c r="B193" s="180">
        <f t="shared" si="0"/>
        <v>7</v>
      </c>
      <c r="C193" s="77">
        <v>373</v>
      </c>
      <c r="D193" s="77" t="s">
        <v>366</v>
      </c>
      <c r="E193" s="77" t="s">
        <v>452</v>
      </c>
      <c r="F193" s="77" t="s">
        <v>78</v>
      </c>
      <c r="G193" s="78">
        <v>1900</v>
      </c>
      <c r="H193" s="78">
        <v>109421</v>
      </c>
      <c r="I193" s="78"/>
      <c r="J193" s="84"/>
      <c r="K193" s="78">
        <v>130074</v>
      </c>
      <c r="L193" s="80" t="s">
        <v>424</v>
      </c>
      <c r="M193" s="77" t="s">
        <v>453</v>
      </c>
      <c r="N193" s="77"/>
      <c r="O193" s="77"/>
      <c r="P193" s="77"/>
    </row>
    <row r="194" spans="1:20" s="65" customFormat="1" ht="78" customHeight="1" x14ac:dyDescent="0.25">
      <c r="A194" s="187">
        <v>6</v>
      </c>
      <c r="B194" s="180">
        <v>13</v>
      </c>
      <c r="C194" s="77" t="s">
        <v>468</v>
      </c>
      <c r="D194" s="77" t="s">
        <v>366</v>
      </c>
      <c r="E194" s="77" t="s">
        <v>469</v>
      </c>
      <c r="F194" s="77" t="s">
        <v>268</v>
      </c>
      <c r="G194" s="78">
        <v>600</v>
      </c>
      <c r="H194" s="78">
        <v>0</v>
      </c>
      <c r="I194" s="78"/>
      <c r="J194" s="84"/>
      <c r="K194" s="78">
        <v>41076</v>
      </c>
      <c r="L194" s="77" t="s">
        <v>428</v>
      </c>
      <c r="M194" s="77" t="s">
        <v>328</v>
      </c>
      <c r="N194" s="77"/>
      <c r="O194" s="77"/>
      <c r="P194" s="77"/>
    </row>
    <row r="195" spans="1:20" s="65" customFormat="1" ht="92.25" customHeight="1" x14ac:dyDescent="0.25">
      <c r="A195" s="187">
        <v>7</v>
      </c>
      <c r="B195" s="180">
        <f t="shared" si="0"/>
        <v>14</v>
      </c>
      <c r="C195" s="77">
        <v>401</v>
      </c>
      <c r="D195" s="77" t="s">
        <v>1394</v>
      </c>
      <c r="E195" s="77" t="s">
        <v>470</v>
      </c>
      <c r="F195" s="77" t="s">
        <v>348</v>
      </c>
      <c r="G195" s="78" t="s">
        <v>349</v>
      </c>
      <c r="H195" s="78">
        <v>0</v>
      </c>
      <c r="I195" s="78"/>
      <c r="J195" s="84"/>
      <c r="K195" s="78">
        <v>0</v>
      </c>
      <c r="L195" s="77" t="s">
        <v>984</v>
      </c>
      <c r="M195" s="77" t="s">
        <v>1396</v>
      </c>
      <c r="N195" s="77" t="s">
        <v>490</v>
      </c>
      <c r="O195" s="77"/>
      <c r="P195" s="77"/>
    </row>
    <row r="196" spans="1:20" s="65" customFormat="1" ht="83.25" customHeight="1" x14ac:dyDescent="0.25">
      <c r="A196" s="187">
        <v>8</v>
      </c>
      <c r="B196" s="180">
        <f t="shared" si="0"/>
        <v>15</v>
      </c>
      <c r="C196" s="77">
        <v>400</v>
      </c>
      <c r="D196" s="77" t="s">
        <v>1394</v>
      </c>
      <c r="E196" s="77" t="s">
        <v>470</v>
      </c>
      <c r="F196" s="77" t="s">
        <v>348</v>
      </c>
      <c r="G196" s="78" t="s">
        <v>349</v>
      </c>
      <c r="H196" s="78">
        <v>0</v>
      </c>
      <c r="I196" s="78"/>
      <c r="J196" s="84"/>
      <c r="K196" s="78">
        <v>0</v>
      </c>
      <c r="L196" s="77" t="s">
        <v>985</v>
      </c>
      <c r="M196" s="77" t="s">
        <v>1396</v>
      </c>
      <c r="N196" s="77" t="s">
        <v>491</v>
      </c>
      <c r="O196" s="77"/>
      <c r="P196" s="77"/>
    </row>
    <row r="197" spans="1:20" s="65" customFormat="1" ht="90" customHeight="1" x14ac:dyDescent="0.25">
      <c r="A197" s="187">
        <v>9</v>
      </c>
      <c r="B197" s="180">
        <f t="shared" si="0"/>
        <v>16</v>
      </c>
      <c r="C197" s="77">
        <v>408</v>
      </c>
      <c r="D197" s="77" t="s">
        <v>1394</v>
      </c>
      <c r="E197" s="77" t="s">
        <v>470</v>
      </c>
      <c r="F197" s="77" t="s">
        <v>348</v>
      </c>
      <c r="G197" s="78" t="s">
        <v>350</v>
      </c>
      <c r="H197" s="78">
        <v>0</v>
      </c>
      <c r="I197" s="78"/>
      <c r="J197" s="84"/>
      <c r="K197" s="78">
        <v>0</v>
      </c>
      <c r="L197" s="77" t="s">
        <v>986</v>
      </c>
      <c r="M197" s="77" t="s">
        <v>1396</v>
      </c>
      <c r="N197" s="77" t="s">
        <v>492</v>
      </c>
      <c r="O197" s="77"/>
      <c r="P197" s="77"/>
    </row>
    <row r="198" spans="1:20" s="65" customFormat="1" ht="95.25" customHeight="1" x14ac:dyDescent="0.25">
      <c r="A198" s="187">
        <v>10</v>
      </c>
      <c r="B198" s="180">
        <f t="shared" si="0"/>
        <v>17</v>
      </c>
      <c r="C198" s="77">
        <v>407</v>
      </c>
      <c r="D198" s="77" t="s">
        <v>1394</v>
      </c>
      <c r="E198" s="77" t="s">
        <v>470</v>
      </c>
      <c r="F198" s="77" t="s">
        <v>348</v>
      </c>
      <c r="G198" s="78" t="s">
        <v>349</v>
      </c>
      <c r="H198" s="78">
        <v>0</v>
      </c>
      <c r="I198" s="78"/>
      <c r="J198" s="84"/>
      <c r="K198" s="78">
        <v>0</v>
      </c>
      <c r="L198" s="77" t="s">
        <v>987</v>
      </c>
      <c r="M198" s="77" t="s">
        <v>1396</v>
      </c>
      <c r="N198" s="77" t="s">
        <v>493</v>
      </c>
      <c r="O198" s="77"/>
      <c r="P198" s="77"/>
    </row>
    <row r="199" spans="1:20" s="65" customFormat="1" ht="90.75" customHeight="1" x14ac:dyDescent="0.25">
      <c r="A199" s="187">
        <v>11</v>
      </c>
      <c r="B199" s="180">
        <f t="shared" si="0"/>
        <v>18</v>
      </c>
      <c r="C199" s="77">
        <v>403</v>
      </c>
      <c r="D199" s="77" t="s">
        <v>1394</v>
      </c>
      <c r="E199" s="77" t="s">
        <v>470</v>
      </c>
      <c r="F199" s="77" t="s">
        <v>348</v>
      </c>
      <c r="G199" s="78" t="s">
        <v>350</v>
      </c>
      <c r="H199" s="78">
        <v>0</v>
      </c>
      <c r="I199" s="78"/>
      <c r="J199" s="84"/>
      <c r="K199" s="78">
        <v>0</v>
      </c>
      <c r="L199" s="77" t="s">
        <v>988</v>
      </c>
      <c r="M199" s="77" t="s">
        <v>1396</v>
      </c>
      <c r="N199" s="77" t="s">
        <v>494</v>
      </c>
      <c r="O199" s="77"/>
      <c r="P199" s="77"/>
    </row>
    <row r="200" spans="1:20" s="66" customFormat="1" ht="101.25" customHeight="1" x14ac:dyDescent="0.25">
      <c r="A200" s="187">
        <v>12</v>
      </c>
      <c r="B200" s="180">
        <f t="shared" si="0"/>
        <v>19</v>
      </c>
      <c r="C200" s="77">
        <v>402</v>
      </c>
      <c r="D200" s="77" t="s">
        <v>1394</v>
      </c>
      <c r="E200" s="77" t="s">
        <v>470</v>
      </c>
      <c r="F200" s="77" t="s">
        <v>348</v>
      </c>
      <c r="G200" s="78" t="s">
        <v>349</v>
      </c>
      <c r="H200" s="78">
        <v>0</v>
      </c>
      <c r="I200" s="78"/>
      <c r="J200" s="84"/>
      <c r="K200" s="78">
        <v>0</v>
      </c>
      <c r="L200" s="77" t="s">
        <v>984</v>
      </c>
      <c r="M200" s="77" t="s">
        <v>1397</v>
      </c>
      <c r="N200" s="77" t="s">
        <v>495</v>
      </c>
      <c r="O200" s="77"/>
      <c r="P200" s="77"/>
      <c r="Q200" s="65"/>
      <c r="R200" s="65"/>
      <c r="S200" s="65"/>
      <c r="T200" s="65"/>
    </row>
    <row r="201" spans="1:20" s="66" customFormat="1" ht="84" customHeight="1" x14ac:dyDescent="0.25">
      <c r="A201" s="187">
        <v>13</v>
      </c>
      <c r="B201" s="180">
        <f t="shared" si="0"/>
        <v>20</v>
      </c>
      <c r="C201" s="77">
        <v>404</v>
      </c>
      <c r="D201" s="77" t="s">
        <v>1394</v>
      </c>
      <c r="E201" s="77" t="s">
        <v>470</v>
      </c>
      <c r="F201" s="77" t="s">
        <v>348</v>
      </c>
      <c r="G201" s="78" t="s">
        <v>349</v>
      </c>
      <c r="H201" s="78">
        <v>0</v>
      </c>
      <c r="I201" s="78"/>
      <c r="J201" s="84"/>
      <c r="K201" s="78">
        <v>0</v>
      </c>
      <c r="L201" s="77" t="s">
        <v>985</v>
      </c>
      <c r="M201" s="77" t="s">
        <v>1397</v>
      </c>
      <c r="N201" s="77" t="s">
        <v>499</v>
      </c>
      <c r="O201" s="77"/>
      <c r="P201" s="77"/>
      <c r="Q201" s="65"/>
      <c r="R201" s="65"/>
      <c r="S201" s="65"/>
      <c r="T201" s="65"/>
    </row>
    <row r="202" spans="1:20" s="66" customFormat="1" ht="77.25" customHeight="1" x14ac:dyDescent="0.25">
      <c r="A202" s="187">
        <v>14</v>
      </c>
      <c r="B202" s="180">
        <f>B201+1</f>
        <v>21</v>
      </c>
      <c r="C202" s="77">
        <v>405</v>
      </c>
      <c r="D202" s="77" t="s">
        <v>1394</v>
      </c>
      <c r="E202" s="77" t="s">
        <v>470</v>
      </c>
      <c r="F202" s="77" t="s">
        <v>348</v>
      </c>
      <c r="G202" s="78" t="s">
        <v>349</v>
      </c>
      <c r="H202" s="78">
        <v>0</v>
      </c>
      <c r="I202" s="78"/>
      <c r="J202" s="84"/>
      <c r="K202" s="78">
        <v>0</v>
      </c>
      <c r="L202" s="77" t="s">
        <v>989</v>
      </c>
      <c r="M202" s="77" t="s">
        <v>1397</v>
      </c>
      <c r="N202" s="77" t="s">
        <v>496</v>
      </c>
      <c r="O202" s="77"/>
      <c r="P202" s="77"/>
      <c r="Q202" s="65"/>
      <c r="R202" s="65"/>
      <c r="S202" s="65"/>
      <c r="T202" s="65"/>
    </row>
    <row r="203" spans="1:20" s="66" customFormat="1" ht="80.25" customHeight="1" x14ac:dyDescent="0.25">
      <c r="A203" s="187">
        <v>15</v>
      </c>
      <c r="B203" s="180">
        <f t="shared" si="0"/>
        <v>22</v>
      </c>
      <c r="C203" s="77">
        <v>406</v>
      </c>
      <c r="D203" s="77" t="s">
        <v>1394</v>
      </c>
      <c r="E203" s="77" t="s">
        <v>470</v>
      </c>
      <c r="F203" s="77" t="s">
        <v>348</v>
      </c>
      <c r="G203" s="78" t="s">
        <v>350</v>
      </c>
      <c r="H203" s="78">
        <v>0</v>
      </c>
      <c r="I203" s="78">
        <v>0</v>
      </c>
      <c r="J203" s="84"/>
      <c r="K203" s="78">
        <v>0</v>
      </c>
      <c r="L203" s="77" t="s">
        <v>983</v>
      </c>
      <c r="M203" s="77" t="s">
        <v>1397</v>
      </c>
      <c r="N203" s="77" t="s">
        <v>497</v>
      </c>
      <c r="O203" s="77"/>
      <c r="P203" s="77"/>
      <c r="Q203" s="65"/>
      <c r="R203" s="65"/>
      <c r="S203" s="65"/>
      <c r="T203" s="65"/>
    </row>
    <row r="204" spans="1:20" s="132" customFormat="1" ht="65.25" customHeight="1" x14ac:dyDescent="0.25">
      <c r="A204" s="187">
        <v>16</v>
      </c>
      <c r="B204" s="180">
        <v>26</v>
      </c>
      <c r="C204" s="77">
        <v>537</v>
      </c>
      <c r="D204" s="77" t="s">
        <v>1394</v>
      </c>
      <c r="E204" s="77" t="s">
        <v>470</v>
      </c>
      <c r="F204" s="77" t="s">
        <v>348</v>
      </c>
      <c r="G204" s="78" t="s">
        <v>349</v>
      </c>
      <c r="H204" s="78">
        <v>0</v>
      </c>
      <c r="I204" s="78">
        <v>0</v>
      </c>
      <c r="J204" s="84"/>
      <c r="K204" s="78">
        <v>0</v>
      </c>
      <c r="L204" s="77" t="s">
        <v>488</v>
      </c>
      <c r="M204" s="77" t="s">
        <v>1397</v>
      </c>
      <c r="N204" s="77" t="s">
        <v>500</v>
      </c>
      <c r="O204" s="77"/>
      <c r="P204" s="103"/>
      <c r="Q204" s="131"/>
      <c r="R204" s="131"/>
      <c r="S204" s="131"/>
      <c r="T204" s="131"/>
    </row>
    <row r="205" spans="1:20" s="66" customFormat="1" ht="86.25" customHeight="1" x14ac:dyDescent="0.25">
      <c r="A205" s="186">
        <v>17</v>
      </c>
      <c r="B205" s="180">
        <v>27</v>
      </c>
      <c r="C205" s="77">
        <v>396</v>
      </c>
      <c r="D205" s="77" t="s">
        <v>366</v>
      </c>
      <c r="E205" s="77" t="s">
        <v>459</v>
      </c>
      <c r="F205" s="77" t="s">
        <v>351</v>
      </c>
      <c r="G205" s="78">
        <v>1888</v>
      </c>
      <c r="H205" s="78">
        <v>126760.32000000001</v>
      </c>
      <c r="I205" s="78">
        <v>0</v>
      </c>
      <c r="J205" s="84"/>
      <c r="K205" s="78">
        <v>126760.32000000001</v>
      </c>
      <c r="L205" s="77" t="s">
        <v>483</v>
      </c>
      <c r="M205" s="77" t="s">
        <v>1598</v>
      </c>
      <c r="N205" s="77" t="s">
        <v>481</v>
      </c>
      <c r="O205" s="77" t="s">
        <v>1599</v>
      </c>
      <c r="P205" s="77"/>
      <c r="Q205" s="65"/>
      <c r="R205" s="65"/>
      <c r="S205" s="65"/>
      <c r="T205" s="65"/>
    </row>
    <row r="206" spans="1:20" s="66" customFormat="1" ht="86.25" customHeight="1" x14ac:dyDescent="0.25">
      <c r="A206" s="187">
        <v>18</v>
      </c>
      <c r="B206" s="180">
        <v>31</v>
      </c>
      <c r="C206" s="77">
        <v>552</v>
      </c>
      <c r="D206" s="77" t="s">
        <v>1395</v>
      </c>
      <c r="E206" s="77" t="s">
        <v>470</v>
      </c>
      <c r="F206" s="77" t="s">
        <v>348</v>
      </c>
      <c r="G206" s="78" t="s">
        <v>358</v>
      </c>
      <c r="H206" s="78">
        <v>0</v>
      </c>
      <c r="I206" s="78">
        <v>0</v>
      </c>
      <c r="J206" s="84"/>
      <c r="K206" s="78">
        <v>0</v>
      </c>
      <c r="L206" s="77" t="s">
        <v>487</v>
      </c>
      <c r="M206" s="77" t="s">
        <v>1397</v>
      </c>
      <c r="N206" s="77" t="s">
        <v>489</v>
      </c>
      <c r="O206" s="77"/>
      <c r="P206" s="77"/>
      <c r="Q206" s="65"/>
      <c r="R206" s="65"/>
      <c r="S206" s="65"/>
      <c r="T206" s="65"/>
    </row>
    <row r="207" spans="1:20" s="66" customFormat="1" ht="95.25" customHeight="1" x14ac:dyDescent="0.25">
      <c r="A207" s="187">
        <v>19</v>
      </c>
      <c r="B207" s="180">
        <f>B206+1</f>
        <v>32</v>
      </c>
      <c r="C207" s="77">
        <v>577</v>
      </c>
      <c r="D207" s="77" t="s">
        <v>1394</v>
      </c>
      <c r="E207" s="77" t="s">
        <v>470</v>
      </c>
      <c r="F207" s="77" t="s">
        <v>348</v>
      </c>
      <c r="G207" s="78" t="s">
        <v>360</v>
      </c>
      <c r="H207" s="78">
        <v>0</v>
      </c>
      <c r="I207" s="78">
        <v>0</v>
      </c>
      <c r="J207" s="84"/>
      <c r="K207" s="78">
        <v>0</v>
      </c>
      <c r="L207" s="77" t="s">
        <v>504</v>
      </c>
      <c r="M207" s="77" t="s">
        <v>1397</v>
      </c>
      <c r="N207" s="77" t="s">
        <v>501</v>
      </c>
      <c r="O207" s="77"/>
      <c r="P207" s="77"/>
      <c r="Q207" s="65"/>
      <c r="R207" s="65"/>
      <c r="S207" s="65"/>
      <c r="T207" s="65"/>
    </row>
    <row r="208" spans="1:20" s="66" customFormat="1" ht="87" customHeight="1" x14ac:dyDescent="0.25">
      <c r="A208" s="187">
        <v>20</v>
      </c>
      <c r="B208" s="180">
        <f>B207+1</f>
        <v>33</v>
      </c>
      <c r="C208" s="77" t="s">
        <v>468</v>
      </c>
      <c r="D208" s="77" t="s">
        <v>366</v>
      </c>
      <c r="E208" s="77" t="s">
        <v>502</v>
      </c>
      <c r="F208" s="77" t="s">
        <v>429</v>
      </c>
      <c r="G208" s="78" t="s">
        <v>430</v>
      </c>
      <c r="H208" s="78">
        <v>0</v>
      </c>
      <c r="I208" s="78">
        <v>0</v>
      </c>
      <c r="J208" s="84"/>
      <c r="K208" s="78">
        <v>190113.42</v>
      </c>
      <c r="L208" s="77" t="s">
        <v>431</v>
      </c>
      <c r="M208" s="77" t="s">
        <v>284</v>
      </c>
      <c r="N208" s="77"/>
      <c r="O208" s="77"/>
      <c r="P208" s="77"/>
      <c r="Q208" s="65"/>
      <c r="R208" s="65"/>
      <c r="S208" s="65"/>
      <c r="T208" s="65"/>
    </row>
    <row r="209" spans="1:20" s="65" customFormat="1" ht="90.75" customHeight="1" x14ac:dyDescent="0.25">
      <c r="A209" s="187">
        <v>21</v>
      </c>
      <c r="B209" s="180">
        <v>34</v>
      </c>
      <c r="C209" s="77">
        <v>578</v>
      </c>
      <c r="D209" s="77" t="s">
        <v>1395</v>
      </c>
      <c r="E209" s="77" t="s">
        <v>470</v>
      </c>
      <c r="F209" s="77" t="s">
        <v>348</v>
      </c>
      <c r="G209" s="78" t="s">
        <v>358</v>
      </c>
      <c r="H209" s="78">
        <v>0</v>
      </c>
      <c r="I209" s="78">
        <v>0</v>
      </c>
      <c r="J209" s="84"/>
      <c r="K209" s="78">
        <v>0</v>
      </c>
      <c r="L209" s="77" t="s">
        <v>505</v>
      </c>
      <c r="M209" s="77" t="s">
        <v>1397</v>
      </c>
      <c r="N209" s="77" t="s">
        <v>503</v>
      </c>
      <c r="O209" s="77"/>
      <c r="P209" s="77"/>
    </row>
    <row r="210" spans="1:20" s="66" customFormat="1" ht="90" customHeight="1" x14ac:dyDescent="0.25">
      <c r="A210" s="187">
        <v>22</v>
      </c>
      <c r="B210" s="180">
        <v>37</v>
      </c>
      <c r="C210" s="77">
        <v>582</v>
      </c>
      <c r="D210" s="77" t="s">
        <v>1242</v>
      </c>
      <c r="E210" s="77" t="s">
        <v>1495</v>
      </c>
      <c r="F210" s="77" t="s">
        <v>1243</v>
      </c>
      <c r="G210" s="78">
        <v>1300</v>
      </c>
      <c r="H210" s="78">
        <v>88998</v>
      </c>
      <c r="I210" s="78"/>
      <c r="J210" s="84"/>
      <c r="K210" s="78">
        <v>88998</v>
      </c>
      <c r="L210" s="77" t="s">
        <v>1497</v>
      </c>
      <c r="M210" s="77" t="s">
        <v>1498</v>
      </c>
      <c r="N210" s="77" t="s">
        <v>1492</v>
      </c>
      <c r="O210" s="77" t="s">
        <v>1546</v>
      </c>
      <c r="P210" s="77" t="s">
        <v>1496</v>
      </c>
      <c r="Q210" s="65"/>
      <c r="R210" s="65"/>
      <c r="S210" s="65"/>
      <c r="T210" s="65"/>
    </row>
    <row r="211" spans="1:20" s="66" customFormat="1" ht="98.25" customHeight="1" x14ac:dyDescent="0.25">
      <c r="A211" s="187">
        <v>23</v>
      </c>
      <c r="B211" s="180">
        <f>B210+1</f>
        <v>38</v>
      </c>
      <c r="C211" s="77">
        <v>590</v>
      </c>
      <c r="D211" s="77" t="s">
        <v>1394</v>
      </c>
      <c r="E211" s="77" t="s">
        <v>470</v>
      </c>
      <c r="F211" s="77" t="s">
        <v>348</v>
      </c>
      <c r="G211" s="78" t="s">
        <v>349</v>
      </c>
      <c r="H211" s="78">
        <v>0</v>
      </c>
      <c r="I211" s="78"/>
      <c r="J211" s="84"/>
      <c r="K211" s="78">
        <v>0</v>
      </c>
      <c r="L211" s="77" t="s">
        <v>1258</v>
      </c>
      <c r="M211" s="77" t="s">
        <v>1397</v>
      </c>
      <c r="N211" s="77" t="s">
        <v>1261</v>
      </c>
      <c r="O211" s="77"/>
      <c r="P211" s="77"/>
      <c r="Q211" s="65"/>
      <c r="R211" s="65"/>
      <c r="S211" s="65"/>
      <c r="T211" s="65"/>
    </row>
    <row r="212" spans="1:20" s="66" customFormat="1" ht="104.25" customHeight="1" x14ac:dyDescent="0.25">
      <c r="A212" s="187">
        <v>24</v>
      </c>
      <c r="B212" s="180">
        <f>B211+1</f>
        <v>39</v>
      </c>
      <c r="C212" s="77">
        <v>591</v>
      </c>
      <c r="D212" s="77" t="s">
        <v>1394</v>
      </c>
      <c r="E212" s="77" t="s">
        <v>470</v>
      </c>
      <c r="F212" s="77" t="s">
        <v>348</v>
      </c>
      <c r="G212" s="78" t="s">
        <v>349</v>
      </c>
      <c r="H212" s="78">
        <v>0</v>
      </c>
      <c r="I212" s="78"/>
      <c r="J212" s="84"/>
      <c r="K212" s="78">
        <v>0</v>
      </c>
      <c r="L212" s="77" t="s">
        <v>1258</v>
      </c>
      <c r="M212" s="77" t="s">
        <v>1397</v>
      </c>
      <c r="N212" s="77" t="s">
        <v>1259</v>
      </c>
      <c r="O212" s="77"/>
      <c r="P212" s="77"/>
      <c r="Q212" s="65"/>
      <c r="R212" s="65"/>
      <c r="S212" s="65"/>
      <c r="T212" s="65"/>
    </row>
    <row r="213" spans="1:20" s="127" customFormat="1" ht="99" customHeight="1" x14ac:dyDescent="0.25">
      <c r="A213" s="187">
        <v>25</v>
      </c>
      <c r="B213" s="180">
        <f>B212+1</f>
        <v>40</v>
      </c>
      <c r="C213" s="77">
        <v>592</v>
      </c>
      <c r="D213" s="77" t="s">
        <v>1394</v>
      </c>
      <c r="E213" s="77" t="s">
        <v>470</v>
      </c>
      <c r="F213" s="77" t="s">
        <v>348</v>
      </c>
      <c r="G213" s="78" t="s">
        <v>349</v>
      </c>
      <c r="H213" s="78">
        <v>0</v>
      </c>
      <c r="I213" s="78"/>
      <c r="J213" s="84"/>
      <c r="K213" s="78">
        <v>0</v>
      </c>
      <c r="L213" s="77" t="s">
        <v>1258</v>
      </c>
      <c r="M213" s="77" t="s">
        <v>1397</v>
      </c>
      <c r="N213" s="77" t="s">
        <v>1260</v>
      </c>
      <c r="O213" s="77"/>
      <c r="P213" s="77"/>
      <c r="Q213" s="126"/>
      <c r="R213" s="126"/>
      <c r="S213" s="126"/>
      <c r="T213" s="126"/>
    </row>
    <row r="214" spans="1:20" s="127" customFormat="1" ht="90" customHeight="1" x14ac:dyDescent="0.25">
      <c r="A214" s="187">
        <v>26</v>
      </c>
      <c r="B214" s="180">
        <v>41</v>
      </c>
      <c r="C214" s="77">
        <v>596</v>
      </c>
      <c r="D214" s="77" t="s">
        <v>1242</v>
      </c>
      <c r="E214" s="77" t="s">
        <v>1244</v>
      </c>
      <c r="F214" s="77" t="s">
        <v>1245</v>
      </c>
      <c r="G214" s="78">
        <v>2323</v>
      </c>
      <c r="H214" s="78">
        <v>155966.22</v>
      </c>
      <c r="I214" s="78">
        <v>0</v>
      </c>
      <c r="J214" s="84">
        <v>0</v>
      </c>
      <c r="K214" s="78">
        <v>155966.22</v>
      </c>
      <c r="L214" s="77" t="s">
        <v>1251</v>
      </c>
      <c r="M214" s="77" t="s">
        <v>1596</v>
      </c>
      <c r="N214" s="77" t="s">
        <v>1252</v>
      </c>
      <c r="O214" s="77"/>
      <c r="P214" s="77"/>
      <c r="Q214" s="126"/>
      <c r="R214" s="126"/>
      <c r="S214" s="126"/>
      <c r="T214" s="126"/>
    </row>
    <row r="215" spans="1:20" s="66" customFormat="1" ht="64.5" customHeight="1" x14ac:dyDescent="0.25">
      <c r="A215" s="187">
        <v>27</v>
      </c>
      <c r="B215" s="180">
        <v>42</v>
      </c>
      <c r="C215" s="77">
        <v>597</v>
      </c>
      <c r="D215" s="77" t="s">
        <v>1242</v>
      </c>
      <c r="E215" s="77" t="s">
        <v>1244</v>
      </c>
      <c r="F215" s="77" t="s">
        <v>1455</v>
      </c>
      <c r="G215" s="78">
        <v>150</v>
      </c>
      <c r="H215" s="78">
        <v>2458.5</v>
      </c>
      <c r="I215" s="78"/>
      <c r="J215" s="84"/>
      <c r="K215" s="78">
        <v>2458.5</v>
      </c>
      <c r="L215" s="77" t="s">
        <v>1251</v>
      </c>
      <c r="M215" s="77" t="s">
        <v>1597</v>
      </c>
      <c r="N215" s="77" t="s">
        <v>1252</v>
      </c>
      <c r="O215" s="77"/>
      <c r="P215" s="77"/>
      <c r="Q215" s="65"/>
      <c r="R215" s="65"/>
      <c r="S215" s="65"/>
      <c r="T215" s="65"/>
    </row>
    <row r="216" spans="1:20" s="12" customFormat="1" ht="52.5" customHeight="1" x14ac:dyDescent="0.25">
      <c r="A216" s="187">
        <v>28</v>
      </c>
      <c r="B216" s="180">
        <v>45</v>
      </c>
      <c r="C216" s="77">
        <v>629</v>
      </c>
      <c r="D216" s="77" t="s">
        <v>1394</v>
      </c>
      <c r="E216" s="77" t="s">
        <v>470</v>
      </c>
      <c r="F216" s="77" t="s">
        <v>348</v>
      </c>
      <c r="G216" s="78" t="s">
        <v>349</v>
      </c>
      <c r="H216" s="78">
        <v>0</v>
      </c>
      <c r="I216" s="78">
        <v>0</v>
      </c>
      <c r="J216" s="84"/>
      <c r="K216" s="78">
        <v>0</v>
      </c>
      <c r="L216" s="77" t="s">
        <v>1265</v>
      </c>
      <c r="M216" s="77" t="s">
        <v>1397</v>
      </c>
      <c r="N216" s="77" t="s">
        <v>1266</v>
      </c>
      <c r="O216" s="77"/>
      <c r="P216" s="77"/>
      <c r="Q216" s="13"/>
      <c r="R216" s="13"/>
      <c r="S216" s="13"/>
      <c r="T216" s="13"/>
    </row>
    <row r="217" spans="1:20" s="12" customFormat="1" ht="60" customHeight="1" x14ac:dyDescent="0.25">
      <c r="A217" s="187">
        <v>29</v>
      </c>
      <c r="B217" s="180">
        <v>46</v>
      </c>
      <c r="C217" s="77">
        <v>630</v>
      </c>
      <c r="D217" s="77" t="s">
        <v>1394</v>
      </c>
      <c r="E217" s="77" t="s">
        <v>470</v>
      </c>
      <c r="F217" s="77" t="s">
        <v>348</v>
      </c>
      <c r="G217" s="78" t="s">
        <v>349</v>
      </c>
      <c r="H217" s="78">
        <v>0</v>
      </c>
      <c r="I217" s="78">
        <v>0</v>
      </c>
      <c r="J217" s="84"/>
      <c r="K217" s="78">
        <v>0</v>
      </c>
      <c r="L217" s="77" t="s">
        <v>1265</v>
      </c>
      <c r="M217" s="77" t="s">
        <v>1397</v>
      </c>
      <c r="N217" s="77" t="s">
        <v>1267</v>
      </c>
      <c r="O217" s="77"/>
      <c r="P217" s="77"/>
      <c r="Q217" s="13"/>
      <c r="R217" s="13"/>
      <c r="S217" s="13"/>
      <c r="T217" s="13"/>
    </row>
    <row r="218" spans="1:20" s="12" customFormat="1" ht="62.25" customHeight="1" x14ac:dyDescent="0.25">
      <c r="A218" s="187">
        <v>30</v>
      </c>
      <c r="B218" s="180">
        <f t="shared" ref="B218:B255" si="1">B217+1</f>
        <v>47</v>
      </c>
      <c r="C218" s="77">
        <v>622</v>
      </c>
      <c r="D218" s="77" t="s">
        <v>1394</v>
      </c>
      <c r="E218" s="77" t="s">
        <v>470</v>
      </c>
      <c r="F218" s="77" t="s">
        <v>348</v>
      </c>
      <c r="G218" s="78" t="s">
        <v>349</v>
      </c>
      <c r="H218" s="78">
        <v>0</v>
      </c>
      <c r="I218" s="78">
        <v>0</v>
      </c>
      <c r="J218" s="84"/>
      <c r="K218" s="78">
        <v>0</v>
      </c>
      <c r="L218" s="77" t="s">
        <v>1265</v>
      </c>
      <c r="M218" s="77" t="s">
        <v>1397</v>
      </c>
      <c r="N218" s="77" t="s">
        <v>1268</v>
      </c>
      <c r="O218" s="77"/>
      <c r="P218" s="77"/>
      <c r="Q218" s="13"/>
      <c r="R218" s="13"/>
      <c r="S218" s="13"/>
      <c r="T218" s="13"/>
    </row>
    <row r="219" spans="1:20" s="12" customFormat="1" ht="72" customHeight="1" x14ac:dyDescent="0.25">
      <c r="A219" s="187">
        <v>31</v>
      </c>
      <c r="B219" s="180">
        <f t="shared" si="1"/>
        <v>48</v>
      </c>
      <c r="C219" s="77">
        <v>621</v>
      </c>
      <c r="D219" s="77" t="s">
        <v>1394</v>
      </c>
      <c r="E219" s="77" t="s">
        <v>470</v>
      </c>
      <c r="F219" s="77" t="s">
        <v>348</v>
      </c>
      <c r="G219" s="78" t="s">
        <v>349</v>
      </c>
      <c r="H219" s="78">
        <v>0</v>
      </c>
      <c r="I219" s="78">
        <v>0</v>
      </c>
      <c r="J219" s="84"/>
      <c r="K219" s="78">
        <v>0</v>
      </c>
      <c r="L219" s="77" t="s">
        <v>1265</v>
      </c>
      <c r="M219" s="77" t="s">
        <v>1397</v>
      </c>
      <c r="N219" s="77" t="s">
        <v>1269</v>
      </c>
      <c r="O219" s="77"/>
      <c r="P219" s="77"/>
      <c r="Q219" s="13"/>
      <c r="R219" s="13"/>
      <c r="S219" s="13"/>
      <c r="T219" s="13"/>
    </row>
    <row r="220" spans="1:20" ht="63" customHeight="1" x14ac:dyDescent="0.25">
      <c r="A220" s="187">
        <v>32</v>
      </c>
      <c r="B220" s="180">
        <f t="shared" si="1"/>
        <v>49</v>
      </c>
      <c r="C220" s="77">
        <v>623</v>
      </c>
      <c r="D220" s="77" t="s">
        <v>1394</v>
      </c>
      <c r="E220" s="77" t="s">
        <v>470</v>
      </c>
      <c r="F220" s="77" t="s">
        <v>348</v>
      </c>
      <c r="G220" s="78" t="s">
        <v>349</v>
      </c>
      <c r="H220" s="78">
        <v>0</v>
      </c>
      <c r="I220" s="78">
        <v>0</v>
      </c>
      <c r="J220" s="84"/>
      <c r="K220" s="78">
        <v>0</v>
      </c>
      <c r="L220" s="77" t="s">
        <v>1265</v>
      </c>
      <c r="M220" s="77" t="s">
        <v>1397</v>
      </c>
      <c r="N220" s="77" t="s">
        <v>1270</v>
      </c>
      <c r="O220" s="77"/>
      <c r="P220" s="77"/>
    </row>
    <row r="221" spans="1:20" ht="55.5" customHeight="1" x14ac:dyDescent="0.25">
      <c r="A221" s="186">
        <v>33</v>
      </c>
      <c r="B221" s="180">
        <f t="shared" si="1"/>
        <v>50</v>
      </c>
      <c r="C221" s="77">
        <v>605</v>
      </c>
      <c r="D221" s="77" t="s">
        <v>1394</v>
      </c>
      <c r="E221" s="77" t="s">
        <v>470</v>
      </c>
      <c r="F221" s="77" t="s">
        <v>348</v>
      </c>
      <c r="G221" s="78" t="s">
        <v>349</v>
      </c>
      <c r="H221" s="78">
        <v>0</v>
      </c>
      <c r="I221" s="78">
        <v>0</v>
      </c>
      <c r="J221" s="84"/>
      <c r="K221" s="78">
        <v>0</v>
      </c>
      <c r="L221" s="77" t="s">
        <v>1271</v>
      </c>
      <c r="M221" s="77" t="s">
        <v>1397</v>
      </c>
      <c r="N221" s="77" t="s">
        <v>1272</v>
      </c>
      <c r="O221" s="77"/>
      <c r="P221" s="77"/>
    </row>
    <row r="222" spans="1:20" ht="62.25" customHeight="1" x14ac:dyDescent="0.25">
      <c r="A222" s="186">
        <v>34</v>
      </c>
      <c r="B222" s="180">
        <f t="shared" si="1"/>
        <v>51</v>
      </c>
      <c r="C222" s="77">
        <v>604</v>
      </c>
      <c r="D222" s="77" t="s">
        <v>1394</v>
      </c>
      <c r="E222" s="77" t="s">
        <v>470</v>
      </c>
      <c r="F222" s="77" t="s">
        <v>348</v>
      </c>
      <c r="G222" s="78" t="s">
        <v>349</v>
      </c>
      <c r="H222" s="78">
        <v>0</v>
      </c>
      <c r="I222" s="78">
        <v>0</v>
      </c>
      <c r="J222" s="84"/>
      <c r="K222" s="78">
        <v>0</v>
      </c>
      <c r="L222" s="77" t="s">
        <v>1273</v>
      </c>
      <c r="M222" s="77" t="s">
        <v>1397</v>
      </c>
      <c r="N222" s="77" t="s">
        <v>1274</v>
      </c>
      <c r="O222" s="77"/>
      <c r="P222" s="77"/>
    </row>
    <row r="223" spans="1:20" ht="63" customHeight="1" x14ac:dyDescent="0.25">
      <c r="A223" s="186">
        <v>35</v>
      </c>
      <c r="B223" s="180">
        <f t="shared" si="1"/>
        <v>52</v>
      </c>
      <c r="C223" s="77">
        <v>628</v>
      </c>
      <c r="D223" s="77" t="s">
        <v>1394</v>
      </c>
      <c r="E223" s="77" t="s">
        <v>470</v>
      </c>
      <c r="F223" s="77" t="s">
        <v>348</v>
      </c>
      <c r="G223" s="78" t="s">
        <v>349</v>
      </c>
      <c r="H223" s="78">
        <v>0</v>
      </c>
      <c r="I223" s="78">
        <v>0</v>
      </c>
      <c r="J223" s="84"/>
      <c r="K223" s="78">
        <v>0</v>
      </c>
      <c r="L223" s="77" t="s">
        <v>1275</v>
      </c>
      <c r="M223" s="77" t="s">
        <v>1397</v>
      </c>
      <c r="N223" s="77" t="s">
        <v>1276</v>
      </c>
      <c r="O223" s="77"/>
      <c r="P223" s="77"/>
    </row>
    <row r="224" spans="1:20" ht="75" customHeight="1" x14ac:dyDescent="0.25">
      <c r="A224" s="186">
        <v>36</v>
      </c>
      <c r="B224" s="180">
        <f t="shared" si="1"/>
        <v>53</v>
      </c>
      <c r="C224" s="77">
        <v>618</v>
      </c>
      <c r="D224" s="77" t="s">
        <v>1394</v>
      </c>
      <c r="E224" s="77" t="s">
        <v>470</v>
      </c>
      <c r="F224" s="77" t="s">
        <v>348</v>
      </c>
      <c r="G224" s="78" t="s">
        <v>349</v>
      </c>
      <c r="H224" s="78">
        <v>0</v>
      </c>
      <c r="I224" s="78">
        <v>0</v>
      </c>
      <c r="J224" s="84"/>
      <c r="K224" s="78">
        <v>0</v>
      </c>
      <c r="L224" s="77" t="s">
        <v>1277</v>
      </c>
      <c r="M224" s="77" t="s">
        <v>1397</v>
      </c>
      <c r="N224" s="77" t="s">
        <v>1278</v>
      </c>
      <c r="O224" s="77"/>
      <c r="P224" s="77"/>
    </row>
    <row r="225" spans="1:16" ht="59.25" customHeight="1" x14ac:dyDescent="0.25">
      <c r="A225" s="186">
        <v>37</v>
      </c>
      <c r="B225" s="180">
        <f t="shared" si="1"/>
        <v>54</v>
      </c>
      <c r="C225" s="77">
        <v>626</v>
      </c>
      <c r="D225" s="77" t="s">
        <v>1394</v>
      </c>
      <c r="E225" s="77" t="s">
        <v>470</v>
      </c>
      <c r="F225" s="77" t="s">
        <v>348</v>
      </c>
      <c r="G225" s="78" t="s">
        <v>349</v>
      </c>
      <c r="H225" s="78">
        <v>0</v>
      </c>
      <c r="I225" s="78">
        <v>0</v>
      </c>
      <c r="J225" s="84"/>
      <c r="K225" s="78">
        <v>0</v>
      </c>
      <c r="L225" s="77" t="s">
        <v>1277</v>
      </c>
      <c r="M225" s="77" t="s">
        <v>1397</v>
      </c>
      <c r="N225" s="77" t="s">
        <v>1279</v>
      </c>
      <c r="O225" s="77"/>
      <c r="P225" s="77"/>
    </row>
    <row r="226" spans="1:16" ht="68.25" customHeight="1" x14ac:dyDescent="0.25">
      <c r="A226" s="186">
        <v>38</v>
      </c>
      <c r="B226" s="180">
        <f t="shared" si="1"/>
        <v>55</v>
      </c>
      <c r="C226" s="77">
        <v>625</v>
      </c>
      <c r="D226" s="77" t="s">
        <v>1394</v>
      </c>
      <c r="E226" s="77" t="s">
        <v>470</v>
      </c>
      <c r="F226" s="77" t="s">
        <v>348</v>
      </c>
      <c r="G226" s="78" t="s">
        <v>349</v>
      </c>
      <c r="H226" s="78">
        <v>0</v>
      </c>
      <c r="I226" s="78">
        <v>0</v>
      </c>
      <c r="J226" s="84"/>
      <c r="K226" s="78">
        <v>0</v>
      </c>
      <c r="L226" s="77" t="s">
        <v>1277</v>
      </c>
      <c r="M226" s="77" t="s">
        <v>1397</v>
      </c>
      <c r="N226" s="77" t="s">
        <v>1280</v>
      </c>
      <c r="O226" s="77"/>
      <c r="P226" s="77"/>
    </row>
    <row r="227" spans="1:16" ht="74.25" customHeight="1" x14ac:dyDescent="0.25">
      <c r="A227" s="186">
        <v>39</v>
      </c>
      <c r="B227" s="180">
        <f t="shared" si="1"/>
        <v>56</v>
      </c>
      <c r="C227" s="77">
        <v>624</v>
      </c>
      <c r="D227" s="77" t="s">
        <v>1394</v>
      </c>
      <c r="E227" s="77" t="s">
        <v>470</v>
      </c>
      <c r="F227" s="77" t="s">
        <v>348</v>
      </c>
      <c r="G227" s="78" t="s">
        <v>349</v>
      </c>
      <c r="H227" s="78">
        <v>0</v>
      </c>
      <c r="I227" s="78">
        <v>0</v>
      </c>
      <c r="J227" s="84"/>
      <c r="K227" s="78">
        <v>0</v>
      </c>
      <c r="L227" s="77" t="s">
        <v>1277</v>
      </c>
      <c r="M227" s="77" t="s">
        <v>1397</v>
      </c>
      <c r="N227" s="77" t="s">
        <v>1281</v>
      </c>
      <c r="O227" s="77"/>
      <c r="P227" s="77"/>
    </row>
    <row r="228" spans="1:16" ht="63.75" customHeight="1" x14ac:dyDescent="0.25">
      <c r="A228" s="186">
        <v>40</v>
      </c>
      <c r="B228" s="180">
        <f t="shared" si="1"/>
        <v>57</v>
      </c>
      <c r="C228" s="77">
        <v>607</v>
      </c>
      <c r="D228" s="77" t="s">
        <v>1394</v>
      </c>
      <c r="E228" s="77" t="s">
        <v>470</v>
      </c>
      <c r="F228" s="77" t="s">
        <v>348</v>
      </c>
      <c r="G228" s="78" t="s">
        <v>349</v>
      </c>
      <c r="H228" s="78">
        <v>0</v>
      </c>
      <c r="I228" s="78">
        <v>0</v>
      </c>
      <c r="J228" s="84"/>
      <c r="K228" s="78">
        <v>0</v>
      </c>
      <c r="L228" s="77" t="s">
        <v>1282</v>
      </c>
      <c r="M228" s="77" t="s">
        <v>1397</v>
      </c>
      <c r="N228" s="77" t="s">
        <v>1283</v>
      </c>
      <c r="O228" s="77"/>
      <c r="P228" s="77"/>
    </row>
    <row r="229" spans="1:16" ht="57.75" customHeight="1" x14ac:dyDescent="0.25">
      <c r="A229" s="186">
        <v>41</v>
      </c>
      <c r="B229" s="180">
        <f t="shared" si="1"/>
        <v>58</v>
      </c>
      <c r="C229" s="77">
        <v>606</v>
      </c>
      <c r="D229" s="77" t="s">
        <v>1394</v>
      </c>
      <c r="E229" s="77" t="s">
        <v>470</v>
      </c>
      <c r="F229" s="77" t="s">
        <v>348</v>
      </c>
      <c r="G229" s="78" t="s">
        <v>349</v>
      </c>
      <c r="H229" s="78">
        <v>0</v>
      </c>
      <c r="I229" s="78">
        <v>0</v>
      </c>
      <c r="J229" s="84"/>
      <c r="K229" s="78">
        <v>0</v>
      </c>
      <c r="L229" s="77" t="s">
        <v>1282</v>
      </c>
      <c r="M229" s="77" t="s">
        <v>1397</v>
      </c>
      <c r="N229" s="77" t="s">
        <v>1284</v>
      </c>
      <c r="O229" s="77"/>
      <c r="P229" s="77"/>
    </row>
    <row r="230" spans="1:16" ht="72" customHeight="1" x14ac:dyDescent="0.25">
      <c r="A230" s="186">
        <v>42</v>
      </c>
      <c r="B230" s="180">
        <f t="shared" si="1"/>
        <v>59</v>
      </c>
      <c r="C230" s="77">
        <v>619</v>
      </c>
      <c r="D230" s="77" t="s">
        <v>1394</v>
      </c>
      <c r="E230" s="77" t="s">
        <v>470</v>
      </c>
      <c r="F230" s="77" t="s">
        <v>348</v>
      </c>
      <c r="G230" s="78" t="s">
        <v>349</v>
      </c>
      <c r="H230" s="78">
        <v>0</v>
      </c>
      <c r="I230" s="78">
        <v>0</v>
      </c>
      <c r="J230" s="84"/>
      <c r="K230" s="78">
        <v>0</v>
      </c>
      <c r="L230" s="77" t="s">
        <v>1282</v>
      </c>
      <c r="M230" s="77" t="s">
        <v>1397</v>
      </c>
      <c r="N230" s="77" t="s">
        <v>1285</v>
      </c>
      <c r="O230" s="77"/>
      <c r="P230" s="77"/>
    </row>
    <row r="231" spans="1:16" ht="67.5" customHeight="1" x14ac:dyDescent="0.25">
      <c r="A231" s="186">
        <v>43</v>
      </c>
      <c r="B231" s="180">
        <f t="shared" si="1"/>
        <v>60</v>
      </c>
      <c r="C231" s="77">
        <v>620</v>
      </c>
      <c r="D231" s="77" t="s">
        <v>1394</v>
      </c>
      <c r="E231" s="77" t="s">
        <v>470</v>
      </c>
      <c r="F231" s="77" t="s">
        <v>348</v>
      </c>
      <c r="G231" s="78" t="s">
        <v>349</v>
      </c>
      <c r="H231" s="78">
        <v>0</v>
      </c>
      <c r="I231" s="78">
        <v>0</v>
      </c>
      <c r="J231" s="84"/>
      <c r="K231" s="78">
        <v>0</v>
      </c>
      <c r="L231" s="77" t="s">
        <v>1282</v>
      </c>
      <c r="M231" s="77" t="s">
        <v>1397</v>
      </c>
      <c r="N231" s="77" t="s">
        <v>1286</v>
      </c>
      <c r="O231" s="77"/>
      <c r="P231" s="77"/>
    </row>
    <row r="232" spans="1:16" ht="74.25" customHeight="1" x14ac:dyDescent="0.25">
      <c r="A232" s="186">
        <v>44</v>
      </c>
      <c r="B232" s="180">
        <f t="shared" si="1"/>
        <v>61</v>
      </c>
      <c r="C232" s="77">
        <v>627</v>
      </c>
      <c r="D232" s="77" t="s">
        <v>1394</v>
      </c>
      <c r="E232" s="77" t="s">
        <v>470</v>
      </c>
      <c r="F232" s="77" t="s">
        <v>348</v>
      </c>
      <c r="G232" s="78" t="s">
        <v>349</v>
      </c>
      <c r="H232" s="78">
        <v>0</v>
      </c>
      <c r="I232" s="78">
        <v>0</v>
      </c>
      <c r="J232" s="84"/>
      <c r="K232" s="78">
        <v>0</v>
      </c>
      <c r="L232" s="77" t="s">
        <v>1287</v>
      </c>
      <c r="M232" s="77" t="s">
        <v>1397</v>
      </c>
      <c r="N232" s="77" t="s">
        <v>1288</v>
      </c>
      <c r="O232" s="77"/>
      <c r="P232" s="77"/>
    </row>
    <row r="233" spans="1:16" ht="72" customHeight="1" x14ac:dyDescent="0.25">
      <c r="A233" s="186">
        <v>45</v>
      </c>
      <c r="B233" s="180">
        <f t="shared" si="1"/>
        <v>62</v>
      </c>
      <c r="C233" s="77">
        <v>633</v>
      </c>
      <c r="D233" s="77" t="s">
        <v>1394</v>
      </c>
      <c r="E233" s="77" t="s">
        <v>470</v>
      </c>
      <c r="F233" s="77" t="s">
        <v>348</v>
      </c>
      <c r="G233" s="78" t="s">
        <v>349</v>
      </c>
      <c r="H233" s="78">
        <v>0</v>
      </c>
      <c r="I233" s="78">
        <v>0</v>
      </c>
      <c r="J233" s="84"/>
      <c r="K233" s="78">
        <v>0</v>
      </c>
      <c r="L233" s="77" t="s">
        <v>1289</v>
      </c>
      <c r="M233" s="77" t="s">
        <v>1397</v>
      </c>
      <c r="N233" s="77" t="s">
        <v>1290</v>
      </c>
      <c r="O233" s="77"/>
      <c r="P233" s="77"/>
    </row>
    <row r="234" spans="1:16" ht="66.75" customHeight="1" x14ac:dyDescent="0.25">
      <c r="A234" s="186">
        <v>46</v>
      </c>
      <c r="B234" s="180">
        <f t="shared" si="1"/>
        <v>63</v>
      </c>
      <c r="C234" s="77">
        <v>632</v>
      </c>
      <c r="D234" s="77" t="s">
        <v>1394</v>
      </c>
      <c r="E234" s="77" t="s">
        <v>470</v>
      </c>
      <c r="F234" s="77" t="s">
        <v>348</v>
      </c>
      <c r="G234" s="78" t="s">
        <v>350</v>
      </c>
      <c r="H234" s="78">
        <v>0</v>
      </c>
      <c r="I234" s="78">
        <v>0</v>
      </c>
      <c r="J234" s="84"/>
      <c r="K234" s="78">
        <v>0</v>
      </c>
      <c r="L234" s="77" t="s">
        <v>1289</v>
      </c>
      <c r="M234" s="77" t="s">
        <v>1397</v>
      </c>
      <c r="N234" s="77" t="s">
        <v>1291</v>
      </c>
      <c r="O234" s="77"/>
      <c r="P234" s="77"/>
    </row>
    <row r="235" spans="1:16" ht="63" customHeight="1" x14ac:dyDescent="0.25">
      <c r="A235" s="186">
        <v>47</v>
      </c>
      <c r="B235" s="180">
        <f t="shared" si="1"/>
        <v>64</v>
      </c>
      <c r="C235" s="77">
        <v>631</v>
      </c>
      <c r="D235" s="77" t="s">
        <v>1394</v>
      </c>
      <c r="E235" s="77" t="s">
        <v>470</v>
      </c>
      <c r="F235" s="77" t="s">
        <v>348</v>
      </c>
      <c r="G235" s="78" t="s">
        <v>349</v>
      </c>
      <c r="H235" s="78">
        <v>0</v>
      </c>
      <c r="I235" s="78">
        <v>0</v>
      </c>
      <c r="J235" s="84"/>
      <c r="K235" s="78">
        <v>0</v>
      </c>
      <c r="L235" s="77" t="s">
        <v>1294</v>
      </c>
      <c r="M235" s="77" t="s">
        <v>1397</v>
      </c>
      <c r="N235" s="77" t="s">
        <v>1292</v>
      </c>
      <c r="O235" s="77"/>
      <c r="P235" s="77"/>
    </row>
    <row r="236" spans="1:16" ht="68.25" customHeight="1" x14ac:dyDescent="0.25">
      <c r="A236" s="186">
        <v>48</v>
      </c>
      <c r="B236" s="180">
        <f t="shared" si="1"/>
        <v>65</v>
      </c>
      <c r="C236" s="77">
        <v>608</v>
      </c>
      <c r="D236" s="77" t="s">
        <v>1293</v>
      </c>
      <c r="E236" s="77" t="s">
        <v>470</v>
      </c>
      <c r="F236" s="77" t="s">
        <v>348</v>
      </c>
      <c r="G236" s="78" t="s">
        <v>349</v>
      </c>
      <c r="H236" s="78">
        <v>91578.86</v>
      </c>
      <c r="I236" s="78">
        <v>0</v>
      </c>
      <c r="J236" s="84"/>
      <c r="K236" s="78">
        <v>0</v>
      </c>
      <c r="L236" s="77" t="s">
        <v>1295</v>
      </c>
      <c r="M236" s="77" t="s">
        <v>1397</v>
      </c>
      <c r="N236" s="77" t="s">
        <v>1296</v>
      </c>
      <c r="O236" s="77"/>
      <c r="P236" s="77"/>
    </row>
    <row r="237" spans="1:16" ht="67.5" customHeight="1" x14ac:dyDescent="0.25">
      <c r="A237" s="186">
        <v>49</v>
      </c>
      <c r="B237" s="180">
        <f t="shared" si="1"/>
        <v>66</v>
      </c>
      <c r="C237" s="77">
        <v>614</v>
      </c>
      <c r="D237" s="77" t="s">
        <v>1293</v>
      </c>
      <c r="E237" s="77" t="s">
        <v>470</v>
      </c>
      <c r="F237" s="77" t="s">
        <v>348</v>
      </c>
      <c r="G237" s="78" t="s">
        <v>349</v>
      </c>
      <c r="H237" s="78">
        <v>91732.38</v>
      </c>
      <c r="I237" s="78">
        <v>0</v>
      </c>
      <c r="J237" s="84"/>
      <c r="K237" s="78">
        <v>0</v>
      </c>
      <c r="L237" s="77" t="s">
        <v>1295</v>
      </c>
      <c r="M237" s="77" t="s">
        <v>1397</v>
      </c>
      <c r="N237" s="77" t="s">
        <v>1297</v>
      </c>
      <c r="O237" s="77"/>
      <c r="P237" s="77"/>
    </row>
    <row r="238" spans="1:16" ht="57.75" customHeight="1" x14ac:dyDescent="0.25">
      <c r="A238" s="186">
        <v>50</v>
      </c>
      <c r="B238" s="180">
        <f t="shared" si="1"/>
        <v>67</v>
      </c>
      <c r="C238" s="77">
        <v>615</v>
      </c>
      <c r="D238" s="77" t="s">
        <v>1293</v>
      </c>
      <c r="E238" s="77" t="s">
        <v>470</v>
      </c>
      <c r="F238" s="77" t="s">
        <v>348</v>
      </c>
      <c r="G238" s="78" t="s">
        <v>349</v>
      </c>
      <c r="H238" s="78">
        <v>91732.38</v>
      </c>
      <c r="I238" s="78">
        <v>0</v>
      </c>
      <c r="J238" s="84"/>
      <c r="K238" s="78">
        <v>0</v>
      </c>
      <c r="L238" s="77" t="s">
        <v>1295</v>
      </c>
      <c r="M238" s="77" t="s">
        <v>1397</v>
      </c>
      <c r="N238" s="77" t="s">
        <v>1298</v>
      </c>
      <c r="O238" s="77"/>
      <c r="P238" s="77"/>
    </row>
    <row r="239" spans="1:16" ht="55.5" customHeight="1" x14ac:dyDescent="0.25">
      <c r="A239" s="186">
        <v>51</v>
      </c>
      <c r="B239" s="180">
        <f t="shared" si="1"/>
        <v>68</v>
      </c>
      <c r="C239" s="77">
        <v>613</v>
      </c>
      <c r="D239" s="77" t="s">
        <v>1293</v>
      </c>
      <c r="E239" s="77" t="s">
        <v>470</v>
      </c>
      <c r="F239" s="77" t="s">
        <v>348</v>
      </c>
      <c r="G239" s="78" t="s">
        <v>349</v>
      </c>
      <c r="H239" s="78">
        <v>91732.38</v>
      </c>
      <c r="I239" s="78">
        <v>0</v>
      </c>
      <c r="J239" s="84"/>
      <c r="K239" s="78">
        <v>0</v>
      </c>
      <c r="L239" s="77" t="s">
        <v>1295</v>
      </c>
      <c r="M239" s="77" t="s">
        <v>1397</v>
      </c>
      <c r="N239" s="77" t="s">
        <v>1299</v>
      </c>
      <c r="O239" s="77"/>
      <c r="P239" s="77"/>
    </row>
    <row r="240" spans="1:16" ht="75.75" customHeight="1" x14ac:dyDescent="0.25">
      <c r="A240" s="186">
        <v>52</v>
      </c>
      <c r="B240" s="180">
        <f t="shared" si="1"/>
        <v>69</v>
      </c>
      <c r="C240" s="77">
        <v>616</v>
      </c>
      <c r="D240" s="77" t="s">
        <v>1293</v>
      </c>
      <c r="E240" s="77" t="s">
        <v>470</v>
      </c>
      <c r="F240" s="77" t="s">
        <v>348</v>
      </c>
      <c r="G240" s="78" t="s">
        <v>349</v>
      </c>
      <c r="H240" s="78">
        <v>91732.38</v>
      </c>
      <c r="I240" s="78">
        <v>0</v>
      </c>
      <c r="J240" s="84"/>
      <c r="K240" s="78">
        <v>0</v>
      </c>
      <c r="L240" s="77" t="s">
        <v>1295</v>
      </c>
      <c r="M240" s="77" t="s">
        <v>1397</v>
      </c>
      <c r="N240" s="77" t="s">
        <v>1349</v>
      </c>
      <c r="O240" s="77"/>
      <c r="P240" s="77"/>
    </row>
    <row r="241" spans="1:20" ht="85.5" customHeight="1" x14ac:dyDescent="0.25">
      <c r="A241" s="186">
        <v>53</v>
      </c>
      <c r="B241" s="180">
        <f t="shared" si="1"/>
        <v>70</v>
      </c>
      <c r="C241" s="77">
        <v>610</v>
      </c>
      <c r="D241" s="77" t="s">
        <v>1293</v>
      </c>
      <c r="E241" s="77" t="s">
        <v>470</v>
      </c>
      <c r="F241" s="77" t="s">
        <v>348</v>
      </c>
      <c r="G241" s="78" t="s">
        <v>349</v>
      </c>
      <c r="H241" s="78">
        <v>91732.38</v>
      </c>
      <c r="I241" s="78">
        <v>0</v>
      </c>
      <c r="J241" s="84"/>
      <c r="K241" s="78">
        <v>0</v>
      </c>
      <c r="L241" s="77" t="s">
        <v>1295</v>
      </c>
      <c r="M241" s="77" t="s">
        <v>1397</v>
      </c>
      <c r="N241" s="77" t="s">
        <v>1300</v>
      </c>
      <c r="O241" s="77"/>
      <c r="P241" s="77"/>
    </row>
    <row r="242" spans="1:20" ht="90" customHeight="1" x14ac:dyDescent="0.25">
      <c r="A242" s="186">
        <v>54</v>
      </c>
      <c r="B242" s="180">
        <f t="shared" si="1"/>
        <v>71</v>
      </c>
      <c r="C242" s="77">
        <v>611</v>
      </c>
      <c r="D242" s="77" t="s">
        <v>1293</v>
      </c>
      <c r="E242" s="77" t="s">
        <v>470</v>
      </c>
      <c r="F242" s="77" t="s">
        <v>348</v>
      </c>
      <c r="G242" s="78" t="s">
        <v>349</v>
      </c>
      <c r="H242" s="78">
        <v>91732.38</v>
      </c>
      <c r="I242" s="78">
        <v>0</v>
      </c>
      <c r="J242" s="84"/>
      <c r="K242" s="78">
        <v>0</v>
      </c>
      <c r="L242" s="77" t="s">
        <v>1295</v>
      </c>
      <c r="M242" s="77" t="s">
        <v>1397</v>
      </c>
      <c r="N242" s="77" t="s">
        <v>1301</v>
      </c>
      <c r="O242" s="77"/>
      <c r="P242" s="77"/>
    </row>
    <row r="243" spans="1:20" s="132" customFormat="1" ht="66.75" customHeight="1" x14ac:dyDescent="0.25">
      <c r="A243" s="186">
        <v>55</v>
      </c>
      <c r="B243" s="180">
        <f t="shared" si="1"/>
        <v>72</v>
      </c>
      <c r="C243" s="77">
        <v>612</v>
      </c>
      <c r="D243" s="77" t="s">
        <v>1293</v>
      </c>
      <c r="E243" s="77" t="s">
        <v>470</v>
      </c>
      <c r="F243" s="77" t="s">
        <v>348</v>
      </c>
      <c r="G243" s="78" t="s">
        <v>349</v>
      </c>
      <c r="H243" s="78">
        <v>91732.38</v>
      </c>
      <c r="I243" s="78">
        <v>0</v>
      </c>
      <c r="J243" s="84"/>
      <c r="K243" s="78">
        <v>0</v>
      </c>
      <c r="L243" s="77" t="s">
        <v>1295</v>
      </c>
      <c r="M243" s="77" t="s">
        <v>1397</v>
      </c>
      <c r="N243" s="77" t="s">
        <v>1302</v>
      </c>
      <c r="O243" s="77"/>
      <c r="P243" s="77"/>
      <c r="Q243" s="131"/>
      <c r="R243" s="131"/>
      <c r="S243" s="131"/>
      <c r="T243" s="131"/>
    </row>
    <row r="244" spans="1:20" s="132" customFormat="1" ht="61.5" customHeight="1" x14ac:dyDescent="0.25">
      <c r="A244" s="186">
        <v>56</v>
      </c>
      <c r="B244" s="180">
        <f t="shared" si="1"/>
        <v>73</v>
      </c>
      <c r="C244" s="77">
        <v>609</v>
      </c>
      <c r="D244" s="77" t="s">
        <v>1293</v>
      </c>
      <c r="E244" s="77" t="s">
        <v>470</v>
      </c>
      <c r="F244" s="77" t="s">
        <v>348</v>
      </c>
      <c r="G244" s="78" t="s">
        <v>349</v>
      </c>
      <c r="H244" s="78">
        <v>91732.38</v>
      </c>
      <c r="I244" s="78">
        <v>0</v>
      </c>
      <c r="J244" s="84"/>
      <c r="K244" s="78">
        <v>0</v>
      </c>
      <c r="L244" s="77" t="s">
        <v>1295</v>
      </c>
      <c r="M244" s="77" t="s">
        <v>1397</v>
      </c>
      <c r="N244" s="77" t="s">
        <v>1303</v>
      </c>
      <c r="O244" s="77"/>
      <c r="P244" s="77"/>
      <c r="Q244" s="131"/>
      <c r="R244" s="131"/>
      <c r="S244" s="131"/>
      <c r="T244" s="131"/>
    </row>
    <row r="245" spans="1:20" s="132" customFormat="1" ht="70.5" customHeight="1" x14ac:dyDescent="0.25">
      <c r="A245" s="186">
        <v>57</v>
      </c>
      <c r="B245" s="180">
        <f t="shared" si="1"/>
        <v>74</v>
      </c>
      <c r="C245" s="77">
        <v>646</v>
      </c>
      <c r="D245" s="77" t="s">
        <v>443</v>
      </c>
      <c r="E245" s="77" t="s">
        <v>1318</v>
      </c>
      <c r="F245" s="77" t="s">
        <v>1319</v>
      </c>
      <c r="G245" s="78">
        <v>2500</v>
      </c>
      <c r="H245" s="78">
        <v>167850</v>
      </c>
      <c r="I245" s="78">
        <v>0</v>
      </c>
      <c r="J245" s="84"/>
      <c r="K245" s="78">
        <v>167850</v>
      </c>
      <c r="L245" s="77" t="s">
        <v>1324</v>
      </c>
      <c r="M245" s="77" t="s">
        <v>1629</v>
      </c>
      <c r="N245" s="77" t="s">
        <v>1326</v>
      </c>
      <c r="O245" s="77"/>
      <c r="P245" s="77"/>
      <c r="Q245" s="131"/>
      <c r="R245" s="131"/>
      <c r="S245" s="131"/>
      <c r="T245" s="131"/>
    </row>
    <row r="246" spans="1:20" ht="68.25" customHeight="1" x14ac:dyDescent="0.25">
      <c r="A246" s="186">
        <v>58</v>
      </c>
      <c r="B246" s="180">
        <f t="shared" si="1"/>
        <v>75</v>
      </c>
      <c r="C246" s="77">
        <v>642</v>
      </c>
      <c r="D246" s="77" t="s">
        <v>1394</v>
      </c>
      <c r="E246" s="77" t="s">
        <v>470</v>
      </c>
      <c r="F246" s="77" t="s">
        <v>348</v>
      </c>
      <c r="G246" s="78" t="s">
        <v>350</v>
      </c>
      <c r="H246" s="78">
        <v>0</v>
      </c>
      <c r="I246" s="78">
        <v>0</v>
      </c>
      <c r="J246" s="84"/>
      <c r="K246" s="78">
        <v>0</v>
      </c>
      <c r="L246" s="77" t="s">
        <v>1327</v>
      </c>
      <c r="M246" s="77" t="s">
        <v>1397</v>
      </c>
      <c r="N246" s="77" t="s">
        <v>1328</v>
      </c>
      <c r="O246" s="77"/>
      <c r="P246" s="77"/>
    </row>
    <row r="247" spans="1:20" ht="72" customHeight="1" x14ac:dyDescent="0.25">
      <c r="A247" s="186">
        <v>59</v>
      </c>
      <c r="B247" s="180">
        <f t="shared" si="1"/>
        <v>76</v>
      </c>
      <c r="C247" s="77">
        <v>635</v>
      </c>
      <c r="D247" s="77" t="s">
        <v>1394</v>
      </c>
      <c r="E247" s="77" t="s">
        <v>470</v>
      </c>
      <c r="F247" s="77" t="s">
        <v>348</v>
      </c>
      <c r="G247" s="78" t="s">
        <v>350</v>
      </c>
      <c r="H247" s="78">
        <v>0</v>
      </c>
      <c r="I247" s="78">
        <v>0</v>
      </c>
      <c r="J247" s="84"/>
      <c r="K247" s="78">
        <v>0</v>
      </c>
      <c r="L247" s="77" t="s">
        <v>1327</v>
      </c>
      <c r="M247" s="77" t="s">
        <v>1397</v>
      </c>
      <c r="N247" s="77" t="s">
        <v>1328</v>
      </c>
      <c r="O247" s="77"/>
      <c r="P247" s="77"/>
    </row>
    <row r="248" spans="1:20" ht="63" customHeight="1" x14ac:dyDescent="0.25">
      <c r="A248" s="186">
        <v>60</v>
      </c>
      <c r="B248" s="180">
        <f t="shared" si="1"/>
        <v>77</v>
      </c>
      <c r="C248" s="77">
        <v>640</v>
      </c>
      <c r="D248" s="77" t="s">
        <v>1394</v>
      </c>
      <c r="E248" s="77" t="s">
        <v>470</v>
      </c>
      <c r="F248" s="77" t="s">
        <v>348</v>
      </c>
      <c r="G248" s="78" t="s">
        <v>349</v>
      </c>
      <c r="H248" s="78">
        <v>0</v>
      </c>
      <c r="I248" s="78">
        <v>0</v>
      </c>
      <c r="J248" s="84"/>
      <c r="K248" s="78">
        <v>0</v>
      </c>
      <c r="L248" s="77" t="s">
        <v>1327</v>
      </c>
      <c r="M248" s="77" t="s">
        <v>1397</v>
      </c>
      <c r="N248" s="77" t="s">
        <v>1329</v>
      </c>
      <c r="O248" s="77"/>
      <c r="P248" s="77"/>
    </row>
    <row r="249" spans="1:20" ht="62.25" customHeight="1" x14ac:dyDescent="0.25">
      <c r="A249" s="186">
        <v>61</v>
      </c>
      <c r="B249" s="180">
        <f t="shared" si="1"/>
        <v>78</v>
      </c>
      <c r="C249" s="77">
        <v>637</v>
      </c>
      <c r="D249" s="77" t="s">
        <v>1394</v>
      </c>
      <c r="E249" s="77" t="s">
        <v>470</v>
      </c>
      <c r="F249" s="77" t="s">
        <v>348</v>
      </c>
      <c r="G249" s="78" t="s">
        <v>350</v>
      </c>
      <c r="H249" s="78">
        <v>0</v>
      </c>
      <c r="I249" s="78">
        <v>0</v>
      </c>
      <c r="J249" s="84"/>
      <c r="K249" s="78">
        <v>0</v>
      </c>
      <c r="L249" s="77" t="s">
        <v>1327</v>
      </c>
      <c r="M249" s="77" t="s">
        <v>1397</v>
      </c>
      <c r="N249" s="77" t="s">
        <v>1330</v>
      </c>
      <c r="O249" s="77"/>
      <c r="P249" s="77"/>
    </row>
    <row r="250" spans="1:20" ht="62.25" customHeight="1" x14ac:dyDescent="0.25">
      <c r="A250" s="186">
        <v>62</v>
      </c>
      <c r="B250" s="180">
        <f t="shared" si="1"/>
        <v>79</v>
      </c>
      <c r="C250" s="77">
        <v>641</v>
      </c>
      <c r="D250" s="77" t="s">
        <v>1394</v>
      </c>
      <c r="E250" s="77" t="s">
        <v>470</v>
      </c>
      <c r="F250" s="77" t="s">
        <v>348</v>
      </c>
      <c r="G250" s="78" t="s">
        <v>350</v>
      </c>
      <c r="H250" s="78">
        <v>0</v>
      </c>
      <c r="I250" s="78">
        <v>0</v>
      </c>
      <c r="J250" s="84"/>
      <c r="K250" s="78">
        <v>0</v>
      </c>
      <c r="L250" s="77" t="s">
        <v>1327</v>
      </c>
      <c r="M250" s="77" t="s">
        <v>1397</v>
      </c>
      <c r="N250" s="77" t="s">
        <v>1331</v>
      </c>
      <c r="O250" s="77"/>
      <c r="P250" s="77"/>
    </row>
    <row r="251" spans="1:20" ht="63" customHeight="1" x14ac:dyDescent="0.25">
      <c r="A251" s="186">
        <v>63</v>
      </c>
      <c r="B251" s="180">
        <f t="shared" si="1"/>
        <v>80</v>
      </c>
      <c r="C251" s="77">
        <v>639</v>
      </c>
      <c r="D251" s="77" t="s">
        <v>1394</v>
      </c>
      <c r="E251" s="77" t="s">
        <v>470</v>
      </c>
      <c r="F251" s="77" t="s">
        <v>348</v>
      </c>
      <c r="G251" s="78" t="s">
        <v>350</v>
      </c>
      <c r="H251" s="78">
        <v>0</v>
      </c>
      <c r="I251" s="78">
        <v>0</v>
      </c>
      <c r="J251" s="84"/>
      <c r="K251" s="78">
        <v>0</v>
      </c>
      <c r="L251" s="77" t="s">
        <v>1332</v>
      </c>
      <c r="M251" s="77" t="s">
        <v>1397</v>
      </c>
      <c r="N251" s="77" t="s">
        <v>1333</v>
      </c>
      <c r="O251" s="77"/>
      <c r="P251" s="77"/>
    </row>
    <row r="252" spans="1:20" ht="70.5" customHeight="1" x14ac:dyDescent="0.25">
      <c r="A252" s="186">
        <v>64</v>
      </c>
      <c r="B252" s="180">
        <f t="shared" si="1"/>
        <v>81</v>
      </c>
      <c r="C252" s="77">
        <v>638</v>
      </c>
      <c r="D252" s="77" t="s">
        <v>1394</v>
      </c>
      <c r="E252" s="77" t="s">
        <v>470</v>
      </c>
      <c r="F252" s="77" t="s">
        <v>348</v>
      </c>
      <c r="G252" s="78" t="s">
        <v>350</v>
      </c>
      <c r="H252" s="78">
        <v>0</v>
      </c>
      <c r="I252" s="78">
        <v>0</v>
      </c>
      <c r="J252" s="84"/>
      <c r="K252" s="78">
        <v>0</v>
      </c>
      <c r="L252" s="77" t="s">
        <v>1334</v>
      </c>
      <c r="M252" s="77" t="s">
        <v>1397</v>
      </c>
      <c r="N252" s="77" t="s">
        <v>1335</v>
      </c>
      <c r="O252" s="77"/>
      <c r="P252" s="77"/>
    </row>
    <row r="253" spans="1:20" ht="62.25" customHeight="1" x14ac:dyDescent="0.25">
      <c r="A253" s="186">
        <v>65</v>
      </c>
      <c r="B253" s="180">
        <f t="shared" si="1"/>
        <v>82</v>
      </c>
      <c r="C253" s="77">
        <v>636</v>
      </c>
      <c r="D253" s="77" t="s">
        <v>1394</v>
      </c>
      <c r="E253" s="77" t="s">
        <v>470</v>
      </c>
      <c r="F253" s="77" t="s">
        <v>348</v>
      </c>
      <c r="G253" s="78" t="s">
        <v>349</v>
      </c>
      <c r="H253" s="78">
        <v>0</v>
      </c>
      <c r="I253" s="78">
        <v>0</v>
      </c>
      <c r="J253" s="84"/>
      <c r="K253" s="78">
        <v>0</v>
      </c>
      <c r="L253" s="77" t="s">
        <v>1332</v>
      </c>
      <c r="M253" s="77" t="s">
        <v>1398</v>
      </c>
      <c r="N253" s="77" t="s">
        <v>1336</v>
      </c>
      <c r="O253" s="77"/>
      <c r="P253" s="77"/>
    </row>
    <row r="254" spans="1:20" ht="49.5" customHeight="1" x14ac:dyDescent="0.25">
      <c r="A254" s="186">
        <v>66</v>
      </c>
      <c r="B254" s="180">
        <f t="shared" si="1"/>
        <v>83</v>
      </c>
      <c r="C254" s="77">
        <v>643</v>
      </c>
      <c r="D254" s="77" t="s">
        <v>1394</v>
      </c>
      <c r="E254" s="77" t="s">
        <v>470</v>
      </c>
      <c r="F254" s="77" t="s">
        <v>348</v>
      </c>
      <c r="G254" s="78" t="s">
        <v>349</v>
      </c>
      <c r="H254" s="78">
        <v>0</v>
      </c>
      <c r="I254" s="78">
        <v>0</v>
      </c>
      <c r="J254" s="84"/>
      <c r="K254" s="78">
        <v>0</v>
      </c>
      <c r="L254" s="77" t="s">
        <v>1337</v>
      </c>
      <c r="M254" s="77" t="s">
        <v>1399</v>
      </c>
      <c r="N254" s="77" t="s">
        <v>1338</v>
      </c>
      <c r="O254" s="77"/>
      <c r="P254" s="77"/>
    </row>
    <row r="255" spans="1:20" s="132" customFormat="1" ht="80.25" customHeight="1" x14ac:dyDescent="0.25">
      <c r="A255" s="186">
        <v>67</v>
      </c>
      <c r="B255" s="180">
        <f t="shared" si="1"/>
        <v>84</v>
      </c>
      <c r="C255" s="77">
        <v>644</v>
      </c>
      <c r="D255" s="77" t="s">
        <v>1393</v>
      </c>
      <c r="E255" s="77" t="s">
        <v>470</v>
      </c>
      <c r="F255" s="77" t="s">
        <v>348</v>
      </c>
      <c r="G255" s="78" t="s">
        <v>350</v>
      </c>
      <c r="H255" s="78">
        <v>0</v>
      </c>
      <c r="I255" s="78">
        <v>0</v>
      </c>
      <c r="J255" s="84"/>
      <c r="K255" s="78">
        <v>0</v>
      </c>
      <c r="L255" s="77" t="s">
        <v>1337</v>
      </c>
      <c r="M255" s="77" t="s">
        <v>1400</v>
      </c>
      <c r="N255" s="77" t="s">
        <v>1339</v>
      </c>
      <c r="O255" s="77"/>
      <c r="P255" s="77"/>
      <c r="Q255" s="131"/>
      <c r="R255" s="131"/>
      <c r="S255" s="131"/>
      <c r="T255" s="131"/>
    </row>
    <row r="256" spans="1:20" ht="87.75" customHeight="1" x14ac:dyDescent="0.25">
      <c r="A256" s="186">
        <v>68</v>
      </c>
      <c r="B256" s="180">
        <v>89</v>
      </c>
      <c r="C256" s="77">
        <v>655</v>
      </c>
      <c r="D256" s="77" t="s">
        <v>366</v>
      </c>
      <c r="E256" s="77" t="s">
        <v>1355</v>
      </c>
      <c r="F256" s="77" t="s">
        <v>1356</v>
      </c>
      <c r="G256" s="78">
        <v>1654</v>
      </c>
      <c r="H256" s="78">
        <v>111049.56</v>
      </c>
      <c r="I256" s="78">
        <v>0</v>
      </c>
      <c r="J256" s="84"/>
      <c r="K256" s="78">
        <v>111049.56</v>
      </c>
      <c r="L256" s="77" t="s">
        <v>1357</v>
      </c>
      <c r="M256" s="77" t="s">
        <v>1605</v>
      </c>
      <c r="N256" s="77" t="s">
        <v>1482</v>
      </c>
      <c r="O256" s="77"/>
      <c r="P256" s="77"/>
      <c r="T256" s="6"/>
    </row>
    <row r="257" spans="1:20" ht="73.5" customHeight="1" x14ac:dyDescent="0.25">
      <c r="A257" s="186">
        <v>69</v>
      </c>
      <c r="B257" s="180">
        <f>B256+1</f>
        <v>90</v>
      </c>
      <c r="C257" s="77">
        <v>659</v>
      </c>
      <c r="D257" s="77" t="s">
        <v>1393</v>
      </c>
      <c r="E257" s="77" t="s">
        <v>1401</v>
      </c>
      <c r="F257" s="77" t="s">
        <v>1402</v>
      </c>
      <c r="G257" s="78">
        <v>6569300</v>
      </c>
      <c r="H257" s="78">
        <v>0</v>
      </c>
      <c r="I257" s="78">
        <v>0</v>
      </c>
      <c r="J257" s="84"/>
      <c r="K257" s="78">
        <v>8277318</v>
      </c>
      <c r="L257" s="77" t="s">
        <v>1490</v>
      </c>
      <c r="M257" s="77" t="s">
        <v>1489</v>
      </c>
      <c r="N257" s="77" t="s">
        <v>1491</v>
      </c>
      <c r="O257" s="77"/>
      <c r="P257" s="77"/>
    </row>
    <row r="258" spans="1:20" s="144" customFormat="1" ht="107.25" customHeight="1" x14ac:dyDescent="0.25">
      <c r="A258" s="186">
        <v>70</v>
      </c>
      <c r="B258" s="180">
        <f>B257+1</f>
        <v>91</v>
      </c>
      <c r="C258" s="77">
        <v>656</v>
      </c>
      <c r="D258" s="77" t="s">
        <v>1404</v>
      </c>
      <c r="E258" s="77" t="s">
        <v>1405</v>
      </c>
      <c r="F258" s="77" t="s">
        <v>1406</v>
      </c>
      <c r="G258" s="78">
        <v>5900</v>
      </c>
      <c r="H258" s="78">
        <v>0</v>
      </c>
      <c r="I258" s="78">
        <v>0</v>
      </c>
      <c r="J258" s="84"/>
      <c r="K258" s="78">
        <v>536900</v>
      </c>
      <c r="L258" s="77" t="s">
        <v>1407</v>
      </c>
      <c r="M258" s="77" t="s">
        <v>1408</v>
      </c>
      <c r="N258" s="77" t="s">
        <v>1492</v>
      </c>
      <c r="O258" s="77"/>
      <c r="P258" s="77"/>
      <c r="Q258" s="143"/>
      <c r="R258" s="143"/>
      <c r="S258" s="143"/>
      <c r="T258" s="143"/>
    </row>
    <row r="259" spans="1:20" s="161" customFormat="1" ht="74.25" customHeight="1" x14ac:dyDescent="0.25">
      <c r="A259" s="187">
        <v>71</v>
      </c>
      <c r="B259" s="180">
        <v>99</v>
      </c>
      <c r="C259" s="77"/>
      <c r="D259" s="77" t="s">
        <v>1242</v>
      </c>
      <c r="E259" s="77" t="s">
        <v>1649</v>
      </c>
      <c r="F259" s="77" t="s">
        <v>1650</v>
      </c>
      <c r="G259" s="78">
        <v>2500</v>
      </c>
      <c r="H259" s="78">
        <v>167850</v>
      </c>
      <c r="I259" s="78"/>
      <c r="J259" s="84"/>
      <c r="K259" s="78">
        <v>167850</v>
      </c>
      <c r="L259" s="77" t="s">
        <v>1651</v>
      </c>
      <c r="M259" s="77" t="s">
        <v>1653</v>
      </c>
      <c r="N259" s="77" t="s">
        <v>1652</v>
      </c>
      <c r="O259" s="77"/>
      <c r="P259" s="77"/>
    </row>
    <row r="260" spans="1:20" s="161" customFormat="1" ht="64.5" customHeight="1" x14ac:dyDescent="0.25">
      <c r="A260" s="186">
        <v>72</v>
      </c>
      <c r="B260" s="205">
        <v>101</v>
      </c>
      <c r="C260" s="186"/>
      <c r="D260" s="187" t="s">
        <v>1563</v>
      </c>
      <c r="E260" s="187" t="s">
        <v>1615</v>
      </c>
      <c r="F260" s="186" t="s">
        <v>1616</v>
      </c>
      <c r="G260" s="206">
        <v>400</v>
      </c>
      <c r="H260" s="207">
        <v>26856</v>
      </c>
      <c r="I260" s="207">
        <v>0</v>
      </c>
      <c r="J260" s="208"/>
      <c r="K260" s="207">
        <v>26856</v>
      </c>
      <c r="L260" s="187" t="s">
        <v>1617</v>
      </c>
      <c r="M260" s="187" t="s">
        <v>1630</v>
      </c>
      <c r="N260" s="187" t="s">
        <v>1618</v>
      </c>
      <c r="O260" s="187"/>
      <c r="P260" s="187"/>
    </row>
    <row r="261" spans="1:20" s="161" customFormat="1" ht="58.5" customHeight="1" x14ac:dyDescent="0.25">
      <c r="A261" s="186">
        <v>73</v>
      </c>
      <c r="B261" s="205">
        <v>102</v>
      </c>
      <c r="C261" s="186"/>
      <c r="D261" s="187" t="s">
        <v>1563</v>
      </c>
      <c r="E261" s="187" t="s">
        <v>1619</v>
      </c>
      <c r="F261" s="186" t="s">
        <v>1620</v>
      </c>
      <c r="G261" s="206">
        <v>400</v>
      </c>
      <c r="H261" s="207">
        <v>26856</v>
      </c>
      <c r="I261" s="207">
        <v>0</v>
      </c>
      <c r="J261" s="208"/>
      <c r="K261" s="207">
        <v>26856</v>
      </c>
      <c r="L261" s="187" t="s">
        <v>1621</v>
      </c>
      <c r="M261" s="187" t="s">
        <v>1630</v>
      </c>
      <c r="N261" s="187" t="s">
        <v>1622</v>
      </c>
      <c r="O261" s="187"/>
      <c r="P261" s="187"/>
    </row>
    <row r="262" spans="1:20" s="161" customFormat="1" ht="102.75" customHeight="1" x14ac:dyDescent="0.25">
      <c r="A262" s="186">
        <v>74</v>
      </c>
      <c r="B262" s="205">
        <v>103</v>
      </c>
      <c r="C262" s="186"/>
      <c r="D262" s="187" t="s">
        <v>1563</v>
      </c>
      <c r="E262" s="187" t="s">
        <v>1626</v>
      </c>
      <c r="F262" s="186" t="s">
        <v>1623</v>
      </c>
      <c r="G262" s="206">
        <v>2500</v>
      </c>
      <c r="H262" s="207">
        <v>167850</v>
      </c>
      <c r="I262" s="207">
        <v>0</v>
      </c>
      <c r="J262" s="208"/>
      <c r="K262" s="207">
        <v>167850</v>
      </c>
      <c r="L262" s="187" t="s">
        <v>1625</v>
      </c>
      <c r="M262" s="187" t="s">
        <v>1630</v>
      </c>
      <c r="N262" s="187" t="s">
        <v>1624</v>
      </c>
      <c r="O262" s="187"/>
      <c r="P262" s="187"/>
    </row>
    <row r="263" spans="1:20" s="161" customFormat="1" ht="102.75" customHeight="1" x14ac:dyDescent="0.25">
      <c r="A263" s="186">
        <v>75</v>
      </c>
      <c r="B263" s="205">
        <v>104</v>
      </c>
      <c r="C263" s="186"/>
      <c r="D263" s="187" t="s">
        <v>1563</v>
      </c>
      <c r="E263" s="187" t="s">
        <v>1631</v>
      </c>
      <c r="F263" s="186" t="s">
        <v>1632</v>
      </c>
      <c r="G263" s="206">
        <v>3369</v>
      </c>
      <c r="H263" s="207"/>
      <c r="I263" s="207"/>
      <c r="J263" s="208"/>
      <c r="K263" s="207"/>
      <c r="L263" s="187" t="s">
        <v>1634</v>
      </c>
      <c r="M263" s="187" t="s">
        <v>1643</v>
      </c>
      <c r="N263" s="187" t="s">
        <v>1633</v>
      </c>
      <c r="O263" s="187"/>
      <c r="P263" s="187"/>
    </row>
    <row r="264" spans="1:20" s="161" customFormat="1" ht="102.75" customHeight="1" x14ac:dyDescent="0.25">
      <c r="A264" s="187">
        <v>76</v>
      </c>
      <c r="B264" s="187">
        <f t="shared" ref="B264" si="2">B263+1</f>
        <v>105</v>
      </c>
      <c r="C264" s="187">
        <v>375</v>
      </c>
      <c r="D264" s="187" t="s">
        <v>362</v>
      </c>
      <c r="E264" s="187" t="s">
        <v>455</v>
      </c>
      <c r="F264" s="187" t="s">
        <v>80</v>
      </c>
      <c r="G264" s="207">
        <v>142</v>
      </c>
      <c r="H264" s="207">
        <v>8294.2199999999993</v>
      </c>
      <c r="I264" s="207"/>
      <c r="J264" s="226"/>
      <c r="K264" s="207">
        <v>8294.2199999999993</v>
      </c>
      <c r="L264" s="221" t="s">
        <v>365</v>
      </c>
      <c r="M264" s="187" t="s">
        <v>1752</v>
      </c>
      <c r="N264" s="187" t="s">
        <v>474</v>
      </c>
      <c r="O264" s="187"/>
      <c r="P264" s="187"/>
    </row>
    <row r="265" spans="1:20" s="161" customFormat="1" ht="102.75" customHeight="1" x14ac:dyDescent="0.25">
      <c r="A265" s="187">
        <v>77</v>
      </c>
      <c r="B265" s="187">
        <v>10</v>
      </c>
      <c r="C265" s="187">
        <v>376</v>
      </c>
      <c r="D265" s="187" t="s">
        <v>362</v>
      </c>
      <c r="E265" s="187" t="s">
        <v>456</v>
      </c>
      <c r="F265" s="187" t="s">
        <v>81</v>
      </c>
      <c r="G265" s="207">
        <v>329</v>
      </c>
      <c r="H265" s="207">
        <v>10442.459999999999</v>
      </c>
      <c r="I265" s="207"/>
      <c r="J265" s="226"/>
      <c r="K265" s="207">
        <v>10442.459999999999</v>
      </c>
      <c r="L265" s="221" t="s">
        <v>364</v>
      </c>
      <c r="M265" s="187" t="s">
        <v>1752</v>
      </c>
      <c r="N265" s="187" t="s">
        <v>472</v>
      </c>
      <c r="O265" s="187"/>
      <c r="P265" s="187"/>
    </row>
    <row r="266" spans="1:20" s="161" customFormat="1" ht="102.75" customHeight="1" x14ac:dyDescent="0.25">
      <c r="A266" s="187">
        <v>78</v>
      </c>
      <c r="B266" s="187">
        <v>12</v>
      </c>
      <c r="C266" s="187">
        <v>384</v>
      </c>
      <c r="D266" s="187" t="s">
        <v>363</v>
      </c>
      <c r="E266" s="187" t="s">
        <v>536</v>
      </c>
      <c r="F266" s="187" t="s">
        <v>115</v>
      </c>
      <c r="G266" s="207">
        <v>2300</v>
      </c>
      <c r="H266" s="207">
        <v>134343</v>
      </c>
      <c r="I266" s="207"/>
      <c r="J266" s="226"/>
      <c r="K266" s="207">
        <v>134343</v>
      </c>
      <c r="L266" s="187" t="s">
        <v>361</v>
      </c>
      <c r="M266" s="187" t="s">
        <v>1752</v>
      </c>
      <c r="N266" s="187" t="s">
        <v>471</v>
      </c>
      <c r="O266" s="187"/>
      <c r="P266" s="187"/>
    </row>
    <row r="267" spans="1:20" s="161" customFormat="1" ht="102.75" customHeight="1" x14ac:dyDescent="0.25">
      <c r="A267" s="186">
        <v>79</v>
      </c>
      <c r="B267" s="187">
        <v>85</v>
      </c>
      <c r="C267" s="187">
        <v>650</v>
      </c>
      <c r="D267" s="187" t="s">
        <v>1345</v>
      </c>
      <c r="E267" s="187" t="s">
        <v>1341</v>
      </c>
      <c r="F267" s="187" t="s">
        <v>1342</v>
      </c>
      <c r="G267" s="207">
        <v>200</v>
      </c>
      <c r="H267" s="207">
        <v>21674</v>
      </c>
      <c r="I267" s="207">
        <v>0</v>
      </c>
      <c r="J267" s="226"/>
      <c r="K267" s="207">
        <v>21674</v>
      </c>
      <c r="L267" s="187" t="s">
        <v>1485</v>
      </c>
      <c r="M267" s="187" t="s">
        <v>1752</v>
      </c>
      <c r="N267" s="187" t="s">
        <v>1670</v>
      </c>
      <c r="O267" s="187"/>
      <c r="P267" s="187"/>
    </row>
    <row r="268" spans="1:20" s="161" customFormat="1" ht="102.75" customHeight="1" x14ac:dyDescent="0.25">
      <c r="A268" s="187">
        <v>80</v>
      </c>
      <c r="B268" s="187">
        <v>24</v>
      </c>
      <c r="C268" s="187">
        <v>392</v>
      </c>
      <c r="D268" s="187" t="s">
        <v>464</v>
      </c>
      <c r="E268" s="187" t="s">
        <v>342</v>
      </c>
      <c r="F268" s="187" t="s">
        <v>343</v>
      </c>
      <c r="G268" s="207">
        <v>93126</v>
      </c>
      <c r="H268" s="207">
        <v>5439489.6600000001</v>
      </c>
      <c r="I268" s="207">
        <v>0</v>
      </c>
      <c r="J268" s="226"/>
      <c r="K268" s="207">
        <v>5439489.6600000001</v>
      </c>
      <c r="L268" s="187" t="s">
        <v>990</v>
      </c>
      <c r="M268" s="187" t="s">
        <v>1774</v>
      </c>
      <c r="N268" s="187" t="s">
        <v>478</v>
      </c>
      <c r="O268" s="187"/>
      <c r="P268" s="187"/>
    </row>
    <row r="269" spans="1:20" s="161" customFormat="1" ht="92.25" customHeight="1" x14ac:dyDescent="0.25">
      <c r="A269" s="187">
        <v>81</v>
      </c>
      <c r="B269" s="187">
        <v>8</v>
      </c>
      <c r="C269" s="187">
        <v>374</v>
      </c>
      <c r="D269" s="187" t="s">
        <v>362</v>
      </c>
      <c r="E269" s="187" t="s">
        <v>454</v>
      </c>
      <c r="F269" s="187" t="s">
        <v>79</v>
      </c>
      <c r="G269" s="207">
        <v>1967</v>
      </c>
      <c r="H269" s="207">
        <v>114892.47</v>
      </c>
      <c r="I269" s="207"/>
      <c r="J269" s="226"/>
      <c r="K269" s="207">
        <v>114892.47</v>
      </c>
      <c r="L269" s="221" t="s">
        <v>365</v>
      </c>
      <c r="M269" s="187" t="s">
        <v>1780</v>
      </c>
      <c r="N269" s="187" t="s">
        <v>473</v>
      </c>
      <c r="O269" s="187"/>
      <c r="P269" s="187"/>
    </row>
    <row r="270" spans="1:20" s="161" customFormat="1" ht="102.75" customHeight="1" x14ac:dyDescent="0.25">
      <c r="A270" s="186">
        <v>82</v>
      </c>
      <c r="B270" s="186">
        <v>107</v>
      </c>
      <c r="C270" s="186"/>
      <c r="D270" s="187" t="s">
        <v>1765</v>
      </c>
      <c r="E270" s="187" t="s">
        <v>1766</v>
      </c>
      <c r="F270" s="186" t="s">
        <v>1767</v>
      </c>
      <c r="G270" s="206">
        <v>4</v>
      </c>
      <c r="H270" s="207">
        <v>120.4</v>
      </c>
      <c r="I270" s="207"/>
      <c r="J270" s="208"/>
      <c r="K270" s="207">
        <v>120.4</v>
      </c>
      <c r="L270" s="187" t="s">
        <v>1773</v>
      </c>
      <c r="M270" s="187" t="s">
        <v>1780</v>
      </c>
      <c r="N270" s="187" t="s">
        <v>1768</v>
      </c>
      <c r="O270" s="187"/>
      <c r="P270" s="187"/>
    </row>
    <row r="271" spans="1:20" s="161" customFormat="1" ht="102.75" customHeight="1" x14ac:dyDescent="0.25">
      <c r="A271" s="186">
        <v>83</v>
      </c>
      <c r="B271" s="186">
        <v>108</v>
      </c>
      <c r="C271" s="186"/>
      <c r="D271" s="187" t="s">
        <v>1765</v>
      </c>
      <c r="E271" s="187" t="s">
        <v>1769</v>
      </c>
      <c r="F271" s="186" t="s">
        <v>1771</v>
      </c>
      <c r="G271" s="206">
        <v>4</v>
      </c>
      <c r="H271" s="207">
        <v>126.96</v>
      </c>
      <c r="I271" s="207"/>
      <c r="J271" s="208"/>
      <c r="K271" s="207">
        <v>126.96</v>
      </c>
      <c r="L271" s="187" t="s">
        <v>1770</v>
      </c>
      <c r="M271" s="187" t="s">
        <v>1780</v>
      </c>
      <c r="N271" s="187" t="s">
        <v>1772</v>
      </c>
      <c r="O271" s="187"/>
      <c r="P271" s="187"/>
    </row>
    <row r="272" spans="1:20" s="161" customFormat="1" ht="102.75" customHeight="1" x14ac:dyDescent="0.25">
      <c r="A272" s="186">
        <v>84</v>
      </c>
      <c r="B272" s="186">
        <v>97</v>
      </c>
      <c r="C272" s="186">
        <v>681</v>
      </c>
      <c r="D272" s="187" t="s">
        <v>1463</v>
      </c>
      <c r="E272" s="187" t="s">
        <v>1466</v>
      </c>
      <c r="F272" s="186" t="s">
        <v>1464</v>
      </c>
      <c r="G272" s="206">
        <v>738</v>
      </c>
      <c r="H272" s="207">
        <v>140338.07999999999</v>
      </c>
      <c r="I272" s="207">
        <v>0</v>
      </c>
      <c r="J272" s="208"/>
      <c r="K272" s="207">
        <v>140338.07999999999</v>
      </c>
      <c r="L272" s="187" t="s">
        <v>1476</v>
      </c>
      <c r="M272" s="187" t="s">
        <v>1789</v>
      </c>
      <c r="N272" s="187" t="s">
        <v>1465</v>
      </c>
      <c r="O272" s="187" t="s">
        <v>1548</v>
      </c>
      <c r="P272" s="187" t="s">
        <v>1754</v>
      </c>
    </row>
    <row r="273" spans="1:16" s="161" customFormat="1" ht="102.75" customHeight="1" x14ac:dyDescent="0.25">
      <c r="A273" s="186">
        <v>85</v>
      </c>
      <c r="B273" s="186">
        <v>94</v>
      </c>
      <c r="C273" s="186">
        <v>663</v>
      </c>
      <c r="D273" s="187" t="s">
        <v>366</v>
      </c>
      <c r="E273" s="187" t="s">
        <v>1423</v>
      </c>
      <c r="F273" s="186" t="s">
        <v>1694</v>
      </c>
      <c r="G273" s="206">
        <v>1500</v>
      </c>
      <c r="H273" s="207">
        <v>100710</v>
      </c>
      <c r="I273" s="207">
        <v>0</v>
      </c>
      <c r="J273" s="208"/>
      <c r="K273" s="207">
        <v>100710</v>
      </c>
      <c r="L273" s="187" t="s">
        <v>1424</v>
      </c>
      <c r="M273" s="187" t="s">
        <v>1790</v>
      </c>
      <c r="N273" s="187" t="s">
        <v>1493</v>
      </c>
      <c r="O273" s="187"/>
      <c r="P273" s="187"/>
    </row>
    <row r="274" spans="1:16" ht="13.5" customHeight="1" x14ac:dyDescent="0.25">
      <c r="A274" s="186"/>
      <c r="B274" s="205"/>
      <c r="C274" s="186"/>
      <c r="D274" s="187"/>
      <c r="E274" s="187"/>
      <c r="F274" s="186"/>
      <c r="G274" s="206"/>
      <c r="H274" s="207"/>
      <c r="I274" s="207"/>
      <c r="J274" s="208"/>
      <c r="K274" s="207"/>
      <c r="L274" s="187"/>
      <c r="M274" s="187"/>
      <c r="N274" s="187"/>
      <c r="O274" s="187"/>
      <c r="P274" s="187"/>
    </row>
    <row r="275" spans="1:16" ht="15" customHeight="1" x14ac:dyDescent="0.25"/>
  </sheetData>
  <mergeCells count="5">
    <mergeCell ref="B188:P188"/>
    <mergeCell ref="B40:P40"/>
    <mergeCell ref="B1:P1"/>
    <mergeCell ref="A4:P4"/>
    <mergeCell ref="B15:P15"/>
  </mergeCells>
  <printOptions horizontalCentered="1" verticalCentered="1"/>
  <pageMargins left="0.59055118110236227" right="0.59055118110236227" top="0.43307086614173229" bottom="0.15748031496062992" header="0.82677165354330717" footer="0"/>
  <pageSetup paperSize="9" scale="43" fitToHeight="4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27"/>
  <sheetViews>
    <sheetView view="pageBreakPreview" zoomScale="70" zoomScaleNormal="73" zoomScaleSheetLayoutView="70" workbookViewId="0">
      <pane ySplit="3" topLeftCell="A4" activePane="bottomLeft" state="frozen"/>
      <selection pane="bottomLeft" activeCell="D39" sqref="D39"/>
    </sheetView>
  </sheetViews>
  <sheetFormatPr defaultRowHeight="15.75" x14ac:dyDescent="0.25"/>
  <cols>
    <col min="1" max="1" width="9.140625" style="2"/>
    <col min="2" max="2" width="19.28515625" style="61" customWidth="1"/>
    <col min="3" max="3" width="16.85546875" style="4" customWidth="1"/>
    <col min="4" max="4" width="26" style="4" customWidth="1"/>
    <col min="5" max="5" width="16.28515625" style="68" customWidth="1"/>
    <col min="6" max="6" width="17.5703125" style="25" customWidth="1"/>
    <col min="7" max="7" width="16.28515625" style="4" customWidth="1"/>
    <col min="8" max="8" width="27.7109375" style="4" customWidth="1"/>
    <col min="9" max="9" width="24.5703125" style="4" customWidth="1"/>
    <col min="10" max="10" width="21.5703125" style="4" customWidth="1"/>
    <col min="11" max="11" width="39.28515625" style="2" customWidth="1"/>
    <col min="12" max="12" width="35.42578125" style="2" customWidth="1"/>
    <col min="13" max="13" width="0.85546875" style="2" hidden="1" customWidth="1"/>
    <col min="14" max="18" width="9.140625" style="2" hidden="1" customWidth="1"/>
    <col min="19" max="19" width="33.85546875" style="2" hidden="1" customWidth="1"/>
    <col min="20" max="16384" width="9.140625" style="2"/>
  </cols>
  <sheetData>
    <row r="1" spans="1:43" s="30" customFormat="1" ht="22.5" x14ac:dyDescent="0.3">
      <c r="B1" s="256" t="s">
        <v>1690</v>
      </c>
      <c r="C1" s="256"/>
      <c r="D1" s="256"/>
      <c r="E1" s="256"/>
      <c r="F1" s="256"/>
      <c r="G1" s="256"/>
      <c r="H1" s="256"/>
      <c r="I1" s="256"/>
      <c r="J1" s="256"/>
      <c r="K1" s="256"/>
      <c r="L1" s="256"/>
    </row>
    <row r="2" spans="1:43" s="30" customFormat="1" x14ac:dyDescent="0.25">
      <c r="B2" s="61"/>
      <c r="C2" s="33"/>
      <c r="D2" s="29"/>
      <c r="E2" s="67"/>
      <c r="F2" s="35"/>
      <c r="G2" s="33"/>
      <c r="H2" s="33"/>
      <c r="I2" s="33"/>
      <c r="J2" s="33"/>
      <c r="K2" s="36"/>
      <c r="L2" s="36"/>
    </row>
    <row r="3" spans="1:43" s="31" customFormat="1" ht="161.25" customHeight="1" x14ac:dyDescent="0.25">
      <c r="A3" s="204" t="s">
        <v>1682</v>
      </c>
      <c r="B3" s="90" t="s">
        <v>1691</v>
      </c>
      <c r="C3" s="34" t="s">
        <v>2</v>
      </c>
      <c r="D3" s="34" t="s">
        <v>6</v>
      </c>
      <c r="E3" s="118" t="s">
        <v>7</v>
      </c>
      <c r="F3" s="119" t="s">
        <v>1098</v>
      </c>
      <c r="G3" s="119" t="s">
        <v>1099</v>
      </c>
      <c r="H3" s="34" t="s">
        <v>1107</v>
      </c>
      <c r="I3" s="34" t="s">
        <v>1108</v>
      </c>
      <c r="J3" s="34" t="s">
        <v>1109</v>
      </c>
      <c r="K3" s="34" t="s">
        <v>1110</v>
      </c>
      <c r="L3" s="34" t="s">
        <v>1111</v>
      </c>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row>
    <row r="4" spans="1:43" s="58" customFormat="1" ht="59.25" customHeight="1" x14ac:dyDescent="0.2">
      <c r="A4" s="188">
        <v>1</v>
      </c>
      <c r="B4" s="188">
        <v>2</v>
      </c>
      <c r="C4" s="189">
        <v>140</v>
      </c>
      <c r="D4" s="190" t="s">
        <v>8</v>
      </c>
      <c r="E4" s="191">
        <v>635104.80000000005</v>
      </c>
      <c r="F4" s="191">
        <v>635104.80000000005</v>
      </c>
      <c r="G4" s="189">
        <v>100</v>
      </c>
      <c r="H4" s="190" t="s">
        <v>1076</v>
      </c>
      <c r="I4" s="190" t="s">
        <v>1368</v>
      </c>
      <c r="J4" s="190" t="s">
        <v>269</v>
      </c>
      <c r="K4" s="192"/>
      <c r="L4" s="192"/>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row>
    <row r="5" spans="1:43" s="58" customFormat="1" ht="49.5" customHeight="1" x14ac:dyDescent="0.2">
      <c r="A5" s="188">
        <v>2</v>
      </c>
      <c r="B5" s="188">
        <v>3</v>
      </c>
      <c r="C5" s="189">
        <v>141</v>
      </c>
      <c r="D5" s="190" t="s">
        <v>8</v>
      </c>
      <c r="E5" s="191">
        <v>635104.80000000005</v>
      </c>
      <c r="F5" s="191">
        <v>635104.80000000005</v>
      </c>
      <c r="G5" s="189">
        <v>100</v>
      </c>
      <c r="H5" s="190" t="s">
        <v>1076</v>
      </c>
      <c r="I5" s="190" t="s">
        <v>1368</v>
      </c>
      <c r="J5" s="190" t="s">
        <v>269</v>
      </c>
      <c r="K5" s="192"/>
      <c r="L5" s="192"/>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row>
    <row r="6" spans="1:43" s="58" customFormat="1" ht="42.75" customHeight="1" x14ac:dyDescent="0.2">
      <c r="A6" s="188">
        <v>3</v>
      </c>
      <c r="B6" s="188">
        <v>4</v>
      </c>
      <c r="C6" s="189">
        <v>142</v>
      </c>
      <c r="D6" s="190" t="s">
        <v>8</v>
      </c>
      <c r="E6" s="191">
        <v>635104.80000000005</v>
      </c>
      <c r="F6" s="191">
        <v>635104.80000000005</v>
      </c>
      <c r="G6" s="189">
        <v>100</v>
      </c>
      <c r="H6" s="190" t="s">
        <v>1076</v>
      </c>
      <c r="I6" s="190" t="s">
        <v>1368</v>
      </c>
      <c r="J6" s="190" t="s">
        <v>269</v>
      </c>
      <c r="K6" s="192"/>
      <c r="L6" s="192"/>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row>
    <row r="7" spans="1:43" s="58" customFormat="1" ht="45" customHeight="1" x14ac:dyDescent="0.2">
      <c r="A7" s="188">
        <v>4</v>
      </c>
      <c r="B7" s="188">
        <v>5</v>
      </c>
      <c r="C7" s="189">
        <v>143</v>
      </c>
      <c r="D7" s="190" t="s">
        <v>8</v>
      </c>
      <c r="E7" s="191">
        <v>635104.80000000005</v>
      </c>
      <c r="F7" s="191">
        <v>635104.80000000005</v>
      </c>
      <c r="G7" s="189">
        <v>100</v>
      </c>
      <c r="H7" s="190" t="s">
        <v>1076</v>
      </c>
      <c r="I7" s="190" t="s">
        <v>1368</v>
      </c>
      <c r="J7" s="190" t="s">
        <v>269</v>
      </c>
      <c r="K7" s="192"/>
      <c r="L7" s="192"/>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row>
    <row r="8" spans="1:43" s="128" customFormat="1" ht="66" customHeight="1" x14ac:dyDescent="0.2">
      <c r="A8" s="188">
        <v>5</v>
      </c>
      <c r="B8" s="188">
        <v>8</v>
      </c>
      <c r="C8" s="189">
        <v>137</v>
      </c>
      <c r="D8" s="190" t="s">
        <v>11</v>
      </c>
      <c r="E8" s="191">
        <v>145143.06</v>
      </c>
      <c r="F8" s="191">
        <v>145143.06</v>
      </c>
      <c r="G8" s="189">
        <v>100</v>
      </c>
      <c r="H8" s="209" t="s">
        <v>1131</v>
      </c>
      <c r="I8" s="190" t="s">
        <v>1560</v>
      </c>
      <c r="J8" s="190" t="s">
        <v>1020</v>
      </c>
      <c r="K8" s="192"/>
      <c r="L8" s="192"/>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row>
    <row r="9" spans="1:43" s="108" customFormat="1" ht="54.75" customHeight="1" x14ac:dyDescent="0.2">
      <c r="A9" s="188">
        <v>6</v>
      </c>
      <c r="B9" s="188">
        <v>9</v>
      </c>
      <c r="C9" s="189">
        <v>139</v>
      </c>
      <c r="D9" s="190" t="s">
        <v>36</v>
      </c>
      <c r="E9" s="191">
        <v>1111310.49</v>
      </c>
      <c r="F9" s="191">
        <v>1111310.49</v>
      </c>
      <c r="G9" s="189">
        <v>100</v>
      </c>
      <c r="H9" s="209" t="s">
        <v>1131</v>
      </c>
      <c r="I9" s="190" t="s">
        <v>1462</v>
      </c>
      <c r="J9" s="190" t="s">
        <v>442</v>
      </c>
      <c r="K9" s="187"/>
      <c r="L9" s="192"/>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row>
    <row r="10" spans="1:43" s="58" customFormat="1" ht="61.5" customHeight="1" x14ac:dyDescent="0.2">
      <c r="A10" s="188">
        <v>7</v>
      </c>
      <c r="B10" s="188">
        <v>10</v>
      </c>
      <c r="C10" s="189">
        <v>144</v>
      </c>
      <c r="D10" s="190" t="s">
        <v>12</v>
      </c>
      <c r="E10" s="191">
        <v>10444.5</v>
      </c>
      <c r="F10" s="191">
        <v>10444.5</v>
      </c>
      <c r="G10" s="189">
        <v>100</v>
      </c>
      <c r="H10" s="190" t="s">
        <v>1131</v>
      </c>
      <c r="I10" s="190" t="s">
        <v>1509</v>
      </c>
      <c r="J10" s="190" t="s">
        <v>269</v>
      </c>
      <c r="K10" s="192"/>
      <c r="L10" s="192"/>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row>
    <row r="11" spans="1:43" s="58" customFormat="1" ht="61.5" customHeight="1" x14ac:dyDescent="0.2">
      <c r="A11" s="188">
        <v>8</v>
      </c>
      <c r="B11" s="188">
        <v>12</v>
      </c>
      <c r="C11" s="189">
        <v>124</v>
      </c>
      <c r="D11" s="190" t="s">
        <v>1017</v>
      </c>
      <c r="E11" s="191">
        <v>38305.120000000003</v>
      </c>
      <c r="F11" s="191">
        <v>38305.120000000003</v>
      </c>
      <c r="G11" s="189">
        <v>100</v>
      </c>
      <c r="H11" s="190" t="s">
        <v>1132</v>
      </c>
      <c r="I11" s="190" t="s">
        <v>1509</v>
      </c>
      <c r="J11" s="190" t="s">
        <v>269</v>
      </c>
      <c r="K11" s="192"/>
      <c r="L11" s="192"/>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row>
    <row r="12" spans="1:43" s="128" customFormat="1" ht="57" customHeight="1" x14ac:dyDescent="0.2">
      <c r="A12" s="188">
        <v>9</v>
      </c>
      <c r="B12" s="188">
        <v>14</v>
      </c>
      <c r="C12" s="189">
        <v>129</v>
      </c>
      <c r="D12" s="190" t="s">
        <v>38</v>
      </c>
      <c r="E12" s="191">
        <v>9923.76</v>
      </c>
      <c r="F12" s="191">
        <v>9923.76</v>
      </c>
      <c r="G12" s="189">
        <v>100</v>
      </c>
      <c r="H12" s="190" t="s">
        <v>1132</v>
      </c>
      <c r="I12" s="190" t="s">
        <v>1594</v>
      </c>
      <c r="J12" s="190" t="s">
        <v>269</v>
      </c>
      <c r="K12" s="192"/>
      <c r="L12" s="192"/>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row>
    <row r="13" spans="1:43" s="58" customFormat="1" ht="60" customHeight="1" x14ac:dyDescent="0.2">
      <c r="A13" s="188">
        <v>10</v>
      </c>
      <c r="B13" s="188">
        <v>15</v>
      </c>
      <c r="C13" s="189">
        <v>130</v>
      </c>
      <c r="D13" s="190" t="s">
        <v>13</v>
      </c>
      <c r="E13" s="191">
        <v>5989.56</v>
      </c>
      <c r="F13" s="191">
        <v>5989.56</v>
      </c>
      <c r="G13" s="189">
        <v>100</v>
      </c>
      <c r="H13" s="190" t="s">
        <v>1132</v>
      </c>
      <c r="I13" s="190" t="s">
        <v>1509</v>
      </c>
      <c r="J13" s="190" t="s">
        <v>269</v>
      </c>
      <c r="K13" s="192"/>
      <c r="L13" s="192"/>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row>
    <row r="14" spans="1:43" s="128" customFormat="1" ht="57.75" customHeight="1" x14ac:dyDescent="0.2">
      <c r="A14" s="188">
        <v>11</v>
      </c>
      <c r="B14" s="188">
        <v>18</v>
      </c>
      <c r="C14" s="189">
        <v>135</v>
      </c>
      <c r="D14" s="190" t="s">
        <v>15</v>
      </c>
      <c r="E14" s="191">
        <v>3780</v>
      </c>
      <c r="F14" s="191">
        <v>3780</v>
      </c>
      <c r="G14" s="189">
        <v>100</v>
      </c>
      <c r="H14" s="190" t="s">
        <v>1132</v>
      </c>
      <c r="I14" s="190" t="s">
        <v>1594</v>
      </c>
      <c r="J14" s="190" t="s">
        <v>269</v>
      </c>
      <c r="K14" s="192"/>
      <c r="L14" s="192"/>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row>
    <row r="15" spans="1:43" s="108" customFormat="1" ht="96" customHeight="1" x14ac:dyDescent="0.2">
      <c r="A15" s="188">
        <v>12</v>
      </c>
      <c r="B15" s="188">
        <v>23</v>
      </c>
      <c r="C15" s="189">
        <v>486</v>
      </c>
      <c r="D15" s="190" t="s">
        <v>1062</v>
      </c>
      <c r="E15" s="191">
        <v>4500</v>
      </c>
      <c r="F15" s="191">
        <v>4500</v>
      </c>
      <c r="G15" s="189">
        <v>100</v>
      </c>
      <c r="H15" s="190" t="s">
        <v>1163</v>
      </c>
      <c r="I15" s="190" t="s">
        <v>1687</v>
      </c>
      <c r="J15" s="190" t="s">
        <v>269</v>
      </c>
      <c r="K15" s="187"/>
      <c r="L15" s="192"/>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row>
    <row r="16" spans="1:43" s="58" customFormat="1" ht="75.75" customHeight="1" x14ac:dyDescent="0.2">
      <c r="A16" s="188">
        <v>13</v>
      </c>
      <c r="B16" s="188">
        <v>24</v>
      </c>
      <c r="C16" s="189">
        <v>191</v>
      </c>
      <c r="D16" s="190" t="s">
        <v>1168</v>
      </c>
      <c r="E16" s="191">
        <v>240000</v>
      </c>
      <c r="F16" s="191">
        <v>240000</v>
      </c>
      <c r="G16" s="189">
        <v>100</v>
      </c>
      <c r="H16" s="190" t="s">
        <v>1167</v>
      </c>
      <c r="I16" s="190" t="s">
        <v>1368</v>
      </c>
      <c r="J16" s="190" t="s">
        <v>269</v>
      </c>
      <c r="K16" s="192"/>
      <c r="L16" s="192"/>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row>
    <row r="17" spans="1:43" s="108" customFormat="1" ht="96" customHeight="1" x14ac:dyDescent="0.2">
      <c r="A17" s="188">
        <v>14</v>
      </c>
      <c r="B17" s="188">
        <v>25</v>
      </c>
      <c r="C17" s="189">
        <v>507</v>
      </c>
      <c r="D17" s="190" t="s">
        <v>19</v>
      </c>
      <c r="E17" s="191">
        <v>54899.5</v>
      </c>
      <c r="F17" s="191">
        <v>54899.5</v>
      </c>
      <c r="G17" s="189">
        <v>100</v>
      </c>
      <c r="H17" s="190" t="s">
        <v>1195</v>
      </c>
      <c r="I17" s="190" t="s">
        <v>1687</v>
      </c>
      <c r="J17" s="190" t="s">
        <v>269</v>
      </c>
      <c r="K17" s="192"/>
      <c r="L17" s="192"/>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row>
    <row r="18" spans="1:43" s="108" customFormat="1" ht="99" customHeight="1" x14ac:dyDescent="0.2">
      <c r="A18" s="188">
        <v>15</v>
      </c>
      <c r="B18" s="188">
        <v>26</v>
      </c>
      <c r="C18" s="189">
        <v>506</v>
      </c>
      <c r="D18" s="190" t="s">
        <v>20</v>
      </c>
      <c r="E18" s="191">
        <v>25100.959999999999</v>
      </c>
      <c r="F18" s="191">
        <v>25100.959999999999</v>
      </c>
      <c r="G18" s="189">
        <v>100</v>
      </c>
      <c r="H18" s="190" t="s">
        <v>1195</v>
      </c>
      <c r="I18" s="190" t="s">
        <v>1687</v>
      </c>
      <c r="J18" s="190" t="s">
        <v>269</v>
      </c>
      <c r="K18" s="192"/>
      <c r="L18" s="192"/>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row>
    <row r="19" spans="1:43" s="108" customFormat="1" ht="92.25" customHeight="1" x14ac:dyDescent="0.2">
      <c r="A19" s="188">
        <v>16</v>
      </c>
      <c r="B19" s="188">
        <v>32</v>
      </c>
      <c r="C19" s="189">
        <v>500</v>
      </c>
      <c r="D19" s="190" t="s">
        <v>21</v>
      </c>
      <c r="E19" s="191">
        <v>28000</v>
      </c>
      <c r="F19" s="191">
        <v>28000</v>
      </c>
      <c r="G19" s="189">
        <v>100</v>
      </c>
      <c r="H19" s="190" t="s">
        <v>1197</v>
      </c>
      <c r="I19" s="190" t="s">
        <v>1687</v>
      </c>
      <c r="J19" s="190" t="s">
        <v>269</v>
      </c>
      <c r="K19" s="192"/>
      <c r="L19" s="192"/>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row>
    <row r="20" spans="1:43" s="108" customFormat="1" ht="92.25" customHeight="1" x14ac:dyDescent="0.2">
      <c r="A20" s="188">
        <v>17</v>
      </c>
      <c r="B20" s="188">
        <v>35</v>
      </c>
      <c r="C20" s="189">
        <v>236</v>
      </c>
      <c r="D20" s="190" t="s">
        <v>23</v>
      </c>
      <c r="E20" s="191">
        <v>0</v>
      </c>
      <c r="F20" s="191">
        <v>0</v>
      </c>
      <c r="G20" s="188" t="s">
        <v>0</v>
      </c>
      <c r="H20" s="190" t="s">
        <v>1076</v>
      </c>
      <c r="I20" s="190" t="s">
        <v>1687</v>
      </c>
      <c r="J20" s="190" t="s">
        <v>269</v>
      </c>
      <c r="K20" s="192"/>
      <c r="L20" s="190"/>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row>
    <row r="21" spans="1:43" s="108" customFormat="1" ht="84.75" customHeight="1" x14ac:dyDescent="0.2">
      <c r="A21" s="188">
        <v>18</v>
      </c>
      <c r="B21" s="188">
        <v>36</v>
      </c>
      <c r="C21" s="189">
        <v>237</v>
      </c>
      <c r="D21" s="190" t="s">
        <v>23</v>
      </c>
      <c r="E21" s="191">
        <v>0</v>
      </c>
      <c r="F21" s="191">
        <v>0</v>
      </c>
      <c r="G21" s="188" t="s">
        <v>0</v>
      </c>
      <c r="H21" s="190" t="s">
        <v>1076</v>
      </c>
      <c r="I21" s="190" t="s">
        <v>1687</v>
      </c>
      <c r="J21" s="190" t="s">
        <v>269</v>
      </c>
      <c r="K21" s="192"/>
      <c r="L21" s="190"/>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row>
    <row r="22" spans="1:43" s="58" customFormat="1" ht="71.25" customHeight="1" x14ac:dyDescent="0.2">
      <c r="A22" s="188">
        <v>19</v>
      </c>
      <c r="B22" s="188">
        <v>38</v>
      </c>
      <c r="C22" s="189">
        <v>256</v>
      </c>
      <c r="D22" s="190" t="s">
        <v>25</v>
      </c>
      <c r="E22" s="191">
        <v>12378.6</v>
      </c>
      <c r="F22" s="191">
        <v>12378.6</v>
      </c>
      <c r="G22" s="189">
        <v>100</v>
      </c>
      <c r="H22" s="190" t="s">
        <v>1077</v>
      </c>
      <c r="I22" s="190" t="s">
        <v>1509</v>
      </c>
      <c r="J22" s="190" t="s">
        <v>269</v>
      </c>
      <c r="K22" s="192"/>
      <c r="L22" s="192"/>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row>
    <row r="23" spans="1:43" s="58" customFormat="1" ht="85.5" customHeight="1" x14ac:dyDescent="0.2">
      <c r="A23" s="188">
        <v>20</v>
      </c>
      <c r="B23" s="188">
        <v>43</v>
      </c>
      <c r="C23" s="189">
        <v>487</v>
      </c>
      <c r="D23" s="190" t="s">
        <v>1065</v>
      </c>
      <c r="E23" s="191">
        <v>10000</v>
      </c>
      <c r="F23" s="191">
        <v>10000</v>
      </c>
      <c r="G23" s="189">
        <v>100</v>
      </c>
      <c r="H23" s="190" t="s">
        <v>1180</v>
      </c>
      <c r="I23" s="190" t="s">
        <v>1509</v>
      </c>
      <c r="J23" s="190" t="s">
        <v>269</v>
      </c>
      <c r="K23" s="192"/>
      <c r="L23" s="192"/>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row>
    <row r="24" spans="1:43" s="108" customFormat="1" ht="87" customHeight="1" x14ac:dyDescent="0.2">
      <c r="A24" s="188">
        <v>21</v>
      </c>
      <c r="B24" s="188">
        <v>44</v>
      </c>
      <c r="C24" s="189">
        <v>495</v>
      </c>
      <c r="D24" s="190" t="s">
        <v>27</v>
      </c>
      <c r="E24" s="191">
        <v>54000</v>
      </c>
      <c r="F24" s="191">
        <v>54000</v>
      </c>
      <c r="G24" s="189">
        <v>100</v>
      </c>
      <c r="H24" s="190" t="s">
        <v>1088</v>
      </c>
      <c r="I24" s="190" t="s">
        <v>1687</v>
      </c>
      <c r="J24" s="190" t="s">
        <v>269</v>
      </c>
      <c r="K24" s="192"/>
      <c r="L24" s="192"/>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row>
    <row r="25" spans="1:43" s="128" customFormat="1" ht="98.25" customHeight="1" x14ac:dyDescent="0.2">
      <c r="A25" s="188">
        <v>22</v>
      </c>
      <c r="B25" s="188">
        <v>47</v>
      </c>
      <c r="C25" s="189">
        <v>492</v>
      </c>
      <c r="D25" s="190" t="s">
        <v>1654</v>
      </c>
      <c r="E25" s="191">
        <v>15300</v>
      </c>
      <c r="F25" s="191">
        <v>15300</v>
      </c>
      <c r="G25" s="189">
        <v>100</v>
      </c>
      <c r="H25" s="190" t="s">
        <v>1200</v>
      </c>
      <c r="I25" s="190" t="s">
        <v>1657</v>
      </c>
      <c r="J25" s="190" t="s">
        <v>269</v>
      </c>
      <c r="K25" s="192"/>
      <c r="L25" s="192"/>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row>
    <row r="26" spans="1:43" s="128" customFormat="1" ht="93" customHeight="1" x14ac:dyDescent="0.2">
      <c r="A26" s="188">
        <v>23</v>
      </c>
      <c r="B26" s="188">
        <v>49</v>
      </c>
      <c r="C26" s="189">
        <v>339</v>
      </c>
      <c r="D26" s="190" t="s">
        <v>1027</v>
      </c>
      <c r="E26" s="191">
        <v>0</v>
      </c>
      <c r="F26" s="191">
        <v>0</v>
      </c>
      <c r="G26" s="188" t="s">
        <v>0</v>
      </c>
      <c r="H26" s="190" t="s">
        <v>1080</v>
      </c>
      <c r="I26" s="190" t="s">
        <v>1658</v>
      </c>
      <c r="J26" s="190" t="s">
        <v>269</v>
      </c>
      <c r="K26" s="187"/>
      <c r="L26" s="192"/>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row>
    <row r="27" spans="1:43" s="128" customFormat="1" ht="90" customHeight="1" x14ac:dyDescent="0.2">
      <c r="A27" s="188">
        <v>24</v>
      </c>
      <c r="B27" s="188">
        <v>50</v>
      </c>
      <c r="C27" s="189">
        <v>340</v>
      </c>
      <c r="D27" s="190" t="s">
        <v>1028</v>
      </c>
      <c r="E27" s="191">
        <v>0</v>
      </c>
      <c r="F27" s="191">
        <v>0</v>
      </c>
      <c r="G27" s="188" t="s">
        <v>0</v>
      </c>
      <c r="H27" s="190" t="s">
        <v>1080</v>
      </c>
      <c r="I27" s="190" t="s">
        <v>1658</v>
      </c>
      <c r="J27" s="190" t="s">
        <v>269</v>
      </c>
      <c r="K27" s="187"/>
      <c r="L27" s="192"/>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row>
    <row r="28" spans="1:43" s="128" customFormat="1" ht="96" customHeight="1" x14ac:dyDescent="0.2">
      <c r="A28" s="188">
        <v>25</v>
      </c>
      <c r="B28" s="188">
        <v>51</v>
      </c>
      <c r="C28" s="189">
        <v>341</v>
      </c>
      <c r="D28" s="190" t="s">
        <v>1029</v>
      </c>
      <c r="E28" s="191">
        <v>0</v>
      </c>
      <c r="F28" s="191">
        <v>0</v>
      </c>
      <c r="G28" s="188" t="s">
        <v>0</v>
      </c>
      <c r="H28" s="190" t="s">
        <v>1080</v>
      </c>
      <c r="I28" s="190" t="s">
        <v>1658</v>
      </c>
      <c r="J28" s="190" t="s">
        <v>269</v>
      </c>
      <c r="K28" s="187"/>
      <c r="L28" s="192"/>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row>
    <row r="29" spans="1:43" s="128" customFormat="1" ht="86.25" customHeight="1" x14ac:dyDescent="0.2">
      <c r="A29" s="188">
        <v>26</v>
      </c>
      <c r="B29" s="188">
        <v>52</v>
      </c>
      <c r="C29" s="189">
        <v>342</v>
      </c>
      <c r="D29" s="190" t="s">
        <v>1029</v>
      </c>
      <c r="E29" s="191">
        <v>0</v>
      </c>
      <c r="F29" s="191">
        <v>0</v>
      </c>
      <c r="G29" s="188" t="s">
        <v>0</v>
      </c>
      <c r="H29" s="190" t="s">
        <v>1080</v>
      </c>
      <c r="I29" s="190" t="s">
        <v>1658</v>
      </c>
      <c r="J29" s="190" t="s">
        <v>269</v>
      </c>
      <c r="K29" s="187"/>
      <c r="L29" s="192"/>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row>
    <row r="30" spans="1:43" s="58" customFormat="1" ht="108" customHeight="1" x14ac:dyDescent="0.2">
      <c r="A30" s="188">
        <v>27</v>
      </c>
      <c r="B30" s="188">
        <v>58</v>
      </c>
      <c r="C30" s="189">
        <v>354</v>
      </c>
      <c r="D30" s="190" t="s">
        <v>1367</v>
      </c>
      <c r="E30" s="191">
        <v>100900</v>
      </c>
      <c r="F30" s="191">
        <v>100900</v>
      </c>
      <c r="G30" s="189">
        <v>100</v>
      </c>
      <c r="H30" s="190" t="s">
        <v>1161</v>
      </c>
      <c r="I30" s="190" t="s">
        <v>1372</v>
      </c>
      <c r="J30" s="190" t="s">
        <v>269</v>
      </c>
      <c r="K30" s="192"/>
      <c r="L30" s="192"/>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row>
    <row r="31" spans="1:43" s="152" customFormat="1" ht="73.5" customHeight="1" x14ac:dyDescent="0.25">
      <c r="A31" s="190">
        <v>28</v>
      </c>
      <c r="B31" s="188">
        <v>64</v>
      </c>
      <c r="C31" s="190">
        <v>252</v>
      </c>
      <c r="D31" s="190" t="s">
        <v>1021</v>
      </c>
      <c r="E31" s="191">
        <v>8080</v>
      </c>
      <c r="F31" s="191">
        <v>8080</v>
      </c>
      <c r="G31" s="190">
        <v>100</v>
      </c>
      <c r="H31" s="190" t="s">
        <v>1204</v>
      </c>
      <c r="I31" s="190" t="s">
        <v>1593</v>
      </c>
      <c r="J31" s="190" t="s">
        <v>269</v>
      </c>
      <c r="K31" s="183"/>
      <c r="L31" s="18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row>
    <row r="32" spans="1:43" s="45" customFormat="1" ht="97.5" customHeight="1" x14ac:dyDescent="0.25">
      <c r="A32" s="190">
        <v>29</v>
      </c>
      <c r="B32" s="188">
        <v>65</v>
      </c>
      <c r="C32" s="190">
        <v>268</v>
      </c>
      <c r="D32" s="190" t="s">
        <v>1022</v>
      </c>
      <c r="E32" s="191">
        <v>4024</v>
      </c>
      <c r="F32" s="191">
        <v>4024</v>
      </c>
      <c r="G32" s="190">
        <v>100</v>
      </c>
      <c r="H32" s="190" t="s">
        <v>1078</v>
      </c>
      <c r="I32" s="190" t="s">
        <v>1264</v>
      </c>
      <c r="J32" s="190" t="s">
        <v>269</v>
      </c>
      <c r="K32" s="183"/>
      <c r="L32" s="183"/>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row>
    <row r="33" spans="1:43" s="56" customFormat="1" ht="87" customHeight="1" x14ac:dyDescent="0.25">
      <c r="A33" s="186">
        <v>30</v>
      </c>
      <c r="B33" s="188">
        <v>80</v>
      </c>
      <c r="C33" s="190" t="s">
        <v>1034</v>
      </c>
      <c r="D33" s="190" t="s">
        <v>1035</v>
      </c>
      <c r="E33" s="191">
        <f>3990+3990</f>
        <v>7980</v>
      </c>
      <c r="F33" s="191">
        <f>3990+3990</f>
        <v>7980</v>
      </c>
      <c r="G33" s="190">
        <v>100</v>
      </c>
      <c r="H33" s="190" t="s">
        <v>1146</v>
      </c>
      <c r="I33" s="190" t="s">
        <v>1509</v>
      </c>
      <c r="J33" s="190" t="s">
        <v>269</v>
      </c>
      <c r="K33" s="183"/>
      <c r="L33" s="193"/>
      <c r="M33" s="54"/>
      <c r="N33" s="54"/>
      <c r="O33" s="55"/>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1:43" s="56" customFormat="1" ht="75.75" customHeight="1" x14ac:dyDescent="0.25">
      <c r="A34" s="186">
        <v>31</v>
      </c>
      <c r="B34" s="188">
        <v>88</v>
      </c>
      <c r="C34" s="190">
        <v>517</v>
      </c>
      <c r="D34" s="190" t="s">
        <v>1043</v>
      </c>
      <c r="E34" s="191">
        <v>3848.1</v>
      </c>
      <c r="F34" s="191">
        <v>3848.1</v>
      </c>
      <c r="G34" s="190">
        <v>100</v>
      </c>
      <c r="H34" s="190" t="s">
        <v>1207</v>
      </c>
      <c r="I34" s="190" t="s">
        <v>1509</v>
      </c>
      <c r="J34" s="190" t="s">
        <v>269</v>
      </c>
      <c r="K34" s="183"/>
      <c r="L34" s="193"/>
      <c r="M34" s="54"/>
      <c r="N34" s="54"/>
      <c r="O34" s="55"/>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1:43" s="56" customFormat="1" ht="63.75" customHeight="1" x14ac:dyDescent="0.25">
      <c r="A35" s="186">
        <v>32</v>
      </c>
      <c r="B35" s="188">
        <v>89</v>
      </c>
      <c r="C35" s="190">
        <v>518</v>
      </c>
      <c r="D35" s="190" t="s">
        <v>1044</v>
      </c>
      <c r="E35" s="191">
        <v>3886.2</v>
      </c>
      <c r="F35" s="191">
        <v>3886.2</v>
      </c>
      <c r="G35" s="190">
        <v>100</v>
      </c>
      <c r="H35" s="190" t="s">
        <v>1207</v>
      </c>
      <c r="I35" s="190" t="s">
        <v>1509</v>
      </c>
      <c r="J35" s="190" t="s">
        <v>269</v>
      </c>
      <c r="K35" s="183"/>
      <c r="L35" s="193"/>
      <c r="M35" s="54"/>
      <c r="N35" s="54"/>
      <c r="O35" s="55"/>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row>
    <row r="36" spans="1:43" s="56" customFormat="1" ht="76.5" customHeight="1" x14ac:dyDescent="0.25">
      <c r="A36" s="186">
        <v>33</v>
      </c>
      <c r="B36" s="188">
        <v>90</v>
      </c>
      <c r="C36" s="190">
        <v>519</v>
      </c>
      <c r="D36" s="190" t="s">
        <v>1045</v>
      </c>
      <c r="E36" s="191">
        <v>6083.3</v>
      </c>
      <c r="F36" s="191">
        <v>6083.3</v>
      </c>
      <c r="G36" s="190">
        <v>100</v>
      </c>
      <c r="H36" s="190" t="s">
        <v>1207</v>
      </c>
      <c r="I36" s="190" t="s">
        <v>1509</v>
      </c>
      <c r="J36" s="190" t="s">
        <v>269</v>
      </c>
      <c r="K36" s="183"/>
      <c r="L36" s="193"/>
      <c r="M36" s="54"/>
      <c r="N36" s="54"/>
      <c r="O36" s="55"/>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row>
    <row r="37" spans="1:43" s="56" customFormat="1" ht="63" customHeight="1" x14ac:dyDescent="0.25">
      <c r="A37" s="186">
        <v>34</v>
      </c>
      <c r="B37" s="188">
        <v>91</v>
      </c>
      <c r="C37" s="190">
        <v>520</v>
      </c>
      <c r="D37" s="190" t="s">
        <v>1046</v>
      </c>
      <c r="E37" s="191">
        <v>24198.58</v>
      </c>
      <c r="F37" s="191">
        <v>24198.58</v>
      </c>
      <c r="G37" s="190">
        <v>100</v>
      </c>
      <c r="H37" s="190" t="s">
        <v>1207</v>
      </c>
      <c r="I37" s="190" t="s">
        <v>1509</v>
      </c>
      <c r="J37" s="190" t="s">
        <v>269</v>
      </c>
      <c r="K37" s="183"/>
      <c r="L37" s="193"/>
      <c r="M37" s="54"/>
      <c r="N37" s="54"/>
      <c r="O37" s="55"/>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row>
    <row r="38" spans="1:43" s="151" customFormat="1" ht="119.25" customHeight="1" x14ac:dyDescent="0.25">
      <c r="A38" s="186">
        <v>35</v>
      </c>
      <c r="B38" s="188">
        <v>97</v>
      </c>
      <c r="C38" s="190" t="s">
        <v>1052</v>
      </c>
      <c r="D38" s="190" t="s">
        <v>1153</v>
      </c>
      <c r="E38" s="191">
        <f>3190*8</f>
        <v>25520</v>
      </c>
      <c r="F38" s="191">
        <f>3190*8</f>
        <v>25520</v>
      </c>
      <c r="G38" s="190">
        <v>100</v>
      </c>
      <c r="H38" s="190" t="s">
        <v>1208</v>
      </c>
      <c r="I38" s="190" t="s">
        <v>1593</v>
      </c>
      <c r="J38" s="190" t="s">
        <v>269</v>
      </c>
      <c r="K38" s="183"/>
      <c r="L38" s="193"/>
      <c r="M38" s="149"/>
      <c r="N38" s="149"/>
      <c r="O38" s="150"/>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row>
    <row r="39" spans="1:43" s="56" customFormat="1" ht="98.25" customHeight="1" x14ac:dyDescent="0.25">
      <c r="A39" s="186">
        <v>36</v>
      </c>
      <c r="B39" s="188">
        <v>102</v>
      </c>
      <c r="C39" s="190">
        <v>525</v>
      </c>
      <c r="D39" s="190" t="s">
        <v>1056</v>
      </c>
      <c r="E39" s="191">
        <v>30100</v>
      </c>
      <c r="F39" s="191">
        <v>30100</v>
      </c>
      <c r="G39" s="190">
        <v>100</v>
      </c>
      <c r="H39" s="190" t="s">
        <v>1209</v>
      </c>
      <c r="I39" s="190" t="s">
        <v>1509</v>
      </c>
      <c r="J39" s="190" t="s">
        <v>269</v>
      </c>
      <c r="K39" s="183"/>
      <c r="L39" s="193"/>
      <c r="M39" s="54"/>
      <c r="N39" s="54"/>
      <c r="O39" s="55"/>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1:43" s="56" customFormat="1" ht="92.25" customHeight="1" x14ac:dyDescent="0.25">
      <c r="A40" s="186">
        <v>37</v>
      </c>
      <c r="B40" s="188">
        <v>103</v>
      </c>
      <c r="C40" s="190">
        <v>526</v>
      </c>
      <c r="D40" s="190" t="s">
        <v>1057</v>
      </c>
      <c r="E40" s="191">
        <v>18500</v>
      </c>
      <c r="F40" s="191">
        <v>18500</v>
      </c>
      <c r="G40" s="190">
        <v>100</v>
      </c>
      <c r="H40" s="190" t="s">
        <v>1209</v>
      </c>
      <c r="I40" s="190" t="s">
        <v>1509</v>
      </c>
      <c r="J40" s="190" t="s">
        <v>269</v>
      </c>
      <c r="K40" s="183"/>
      <c r="L40" s="193"/>
      <c r="M40" s="54"/>
      <c r="N40" s="54"/>
      <c r="O40" s="55"/>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row r="41" spans="1:43" s="56" customFormat="1" ht="87" customHeight="1" x14ac:dyDescent="0.25">
      <c r="A41" s="186">
        <v>38</v>
      </c>
      <c r="B41" s="188">
        <v>105</v>
      </c>
      <c r="C41" s="190">
        <v>386</v>
      </c>
      <c r="D41" s="190" t="s">
        <v>1061</v>
      </c>
      <c r="E41" s="191">
        <v>0</v>
      </c>
      <c r="F41" s="191">
        <v>0</v>
      </c>
      <c r="G41" s="190"/>
      <c r="H41" s="190" t="s">
        <v>1162</v>
      </c>
      <c r="I41" s="190" t="s">
        <v>1687</v>
      </c>
      <c r="J41" s="190" t="s">
        <v>269</v>
      </c>
      <c r="K41" s="183"/>
      <c r="L41" s="193"/>
      <c r="M41" s="54"/>
      <c r="N41" s="54"/>
      <c r="O41" s="55"/>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row>
    <row r="42" spans="1:43" s="151" customFormat="1" ht="94.5" customHeight="1" x14ac:dyDescent="0.25">
      <c r="A42" s="186">
        <v>39</v>
      </c>
      <c r="B42" s="188">
        <v>107</v>
      </c>
      <c r="C42" s="190">
        <v>388</v>
      </c>
      <c r="D42" s="190" t="s">
        <v>1063</v>
      </c>
      <c r="E42" s="191">
        <v>99000</v>
      </c>
      <c r="F42" s="191">
        <v>97968.75</v>
      </c>
      <c r="G42" s="190">
        <v>99</v>
      </c>
      <c r="H42" s="190" t="s">
        <v>1166</v>
      </c>
      <c r="I42" s="190" t="s">
        <v>1660</v>
      </c>
      <c r="J42" s="190" t="s">
        <v>269</v>
      </c>
      <c r="K42" s="183"/>
      <c r="L42" s="193"/>
      <c r="M42" s="149"/>
      <c r="N42" s="149"/>
      <c r="O42" s="150"/>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row>
    <row r="43" spans="1:43" s="151" customFormat="1" ht="87" customHeight="1" x14ac:dyDescent="0.25">
      <c r="A43" s="186">
        <v>40</v>
      </c>
      <c r="B43" s="188">
        <v>112</v>
      </c>
      <c r="C43" s="190">
        <v>414</v>
      </c>
      <c r="D43" s="190" t="s">
        <v>1068</v>
      </c>
      <c r="E43" s="191">
        <v>5500</v>
      </c>
      <c r="F43" s="191">
        <v>5500</v>
      </c>
      <c r="G43" s="190">
        <v>100</v>
      </c>
      <c r="H43" s="190" t="s">
        <v>1214</v>
      </c>
      <c r="I43" s="190" t="s">
        <v>1595</v>
      </c>
      <c r="J43" s="190" t="s">
        <v>269</v>
      </c>
      <c r="K43" s="183"/>
      <c r="L43" s="193"/>
      <c r="M43" s="149"/>
      <c r="N43" s="149"/>
      <c r="O43" s="150"/>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row>
    <row r="44" spans="1:43" s="56" customFormat="1" ht="94.5" customHeight="1" x14ac:dyDescent="0.25">
      <c r="A44" s="186">
        <v>41</v>
      </c>
      <c r="B44" s="188">
        <v>127</v>
      </c>
      <c r="C44" s="190">
        <v>535</v>
      </c>
      <c r="D44" s="190" t="s">
        <v>1071</v>
      </c>
      <c r="E44" s="191">
        <v>4050</v>
      </c>
      <c r="F44" s="191">
        <v>4050</v>
      </c>
      <c r="G44" s="190">
        <v>100</v>
      </c>
      <c r="H44" s="190" t="s">
        <v>1212</v>
      </c>
      <c r="I44" s="190" t="s">
        <v>1509</v>
      </c>
      <c r="J44" s="190" t="s">
        <v>269</v>
      </c>
      <c r="K44" s="183"/>
      <c r="L44" s="193"/>
      <c r="M44" s="54"/>
      <c r="N44" s="54"/>
      <c r="O44" s="55"/>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row>
    <row r="45" spans="1:43" s="56" customFormat="1" ht="87" customHeight="1" x14ac:dyDescent="0.25">
      <c r="A45" s="186">
        <v>42</v>
      </c>
      <c r="B45" s="188">
        <v>128</v>
      </c>
      <c r="C45" s="190">
        <v>536</v>
      </c>
      <c r="D45" s="190" t="s">
        <v>1072</v>
      </c>
      <c r="E45" s="191">
        <v>8500</v>
      </c>
      <c r="F45" s="191">
        <v>8500</v>
      </c>
      <c r="G45" s="190">
        <v>100</v>
      </c>
      <c r="H45" s="190" t="s">
        <v>1213</v>
      </c>
      <c r="I45" s="190" t="s">
        <v>1509</v>
      </c>
      <c r="J45" s="190" t="s">
        <v>269</v>
      </c>
      <c r="K45" s="183"/>
      <c r="L45" s="193"/>
      <c r="M45" s="54"/>
      <c r="N45" s="54"/>
      <c r="O45" s="55"/>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row>
    <row r="46" spans="1:43" s="56" customFormat="1" ht="87" customHeight="1" x14ac:dyDescent="0.25">
      <c r="A46" s="186">
        <v>43</v>
      </c>
      <c r="B46" s="188">
        <v>146</v>
      </c>
      <c r="C46" s="190">
        <v>441</v>
      </c>
      <c r="D46" s="190" t="s">
        <v>1369</v>
      </c>
      <c r="E46" s="191">
        <v>7925</v>
      </c>
      <c r="F46" s="191">
        <v>7925</v>
      </c>
      <c r="G46" s="190">
        <v>100</v>
      </c>
      <c r="H46" s="190" t="s">
        <v>1159</v>
      </c>
      <c r="I46" s="190" t="s">
        <v>1371</v>
      </c>
      <c r="J46" s="190" t="s">
        <v>269</v>
      </c>
      <c r="K46" s="183"/>
      <c r="L46" s="193"/>
      <c r="M46" s="54"/>
      <c r="N46" s="54"/>
      <c r="O46" s="55"/>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row>
    <row r="47" spans="1:43" s="56" customFormat="1" ht="126" customHeight="1" x14ac:dyDescent="0.2">
      <c r="A47" s="188">
        <v>44</v>
      </c>
      <c r="B47" s="188">
        <v>57</v>
      </c>
      <c r="C47" s="189">
        <v>352</v>
      </c>
      <c r="D47" s="190" t="s">
        <v>1700</v>
      </c>
      <c r="E47" s="191">
        <v>778700</v>
      </c>
      <c r="F47" s="191">
        <v>778700</v>
      </c>
      <c r="G47" s="189">
        <v>100</v>
      </c>
      <c r="H47" s="190" t="s">
        <v>1688</v>
      </c>
      <c r="I47" s="190" t="s">
        <v>1752</v>
      </c>
      <c r="J47" s="190" t="s">
        <v>1033</v>
      </c>
      <c r="K47" s="187"/>
      <c r="L47" s="192"/>
      <c r="M47" s="54"/>
      <c r="N47" s="54"/>
      <c r="O47" s="55"/>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row>
    <row r="48" spans="1:43" s="56" customFormat="1" ht="87" customHeight="1" x14ac:dyDescent="0.2">
      <c r="A48" s="190">
        <v>45</v>
      </c>
      <c r="B48" s="190">
        <v>48</v>
      </c>
      <c r="C48" s="227" t="s">
        <v>1655</v>
      </c>
      <c r="D48" s="190" t="s">
        <v>1654</v>
      </c>
      <c r="E48" s="191" t="s">
        <v>1656</v>
      </c>
      <c r="F48" s="191">
        <v>15300</v>
      </c>
      <c r="G48" s="227">
        <v>100</v>
      </c>
      <c r="H48" s="190" t="s">
        <v>1200</v>
      </c>
      <c r="I48" s="190" t="s">
        <v>1752</v>
      </c>
      <c r="J48" s="190" t="s">
        <v>269</v>
      </c>
      <c r="K48" s="192"/>
      <c r="L48" s="192"/>
      <c r="M48" s="54"/>
      <c r="N48" s="54"/>
      <c r="O48" s="55"/>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row>
    <row r="49" spans="1:43" s="56" customFormat="1" ht="122.25" customHeight="1" x14ac:dyDescent="0.2">
      <c r="A49" s="188">
        <v>46</v>
      </c>
      <c r="B49" s="188">
        <v>60</v>
      </c>
      <c r="C49" s="188">
        <v>358</v>
      </c>
      <c r="D49" s="190" t="s">
        <v>693</v>
      </c>
      <c r="E49" s="191">
        <v>6000</v>
      </c>
      <c r="F49" s="191">
        <v>6000</v>
      </c>
      <c r="G49" s="188">
        <v>100</v>
      </c>
      <c r="H49" s="209" t="s">
        <v>1086</v>
      </c>
      <c r="I49" s="190" t="s">
        <v>1752</v>
      </c>
      <c r="J49" s="190" t="s">
        <v>269</v>
      </c>
      <c r="K49" s="188"/>
      <c r="L49" s="188"/>
      <c r="M49" s="54"/>
      <c r="N49" s="54"/>
      <c r="O49" s="55"/>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row>
    <row r="50" spans="1:43" s="56" customFormat="1" ht="87" customHeight="1" x14ac:dyDescent="0.2">
      <c r="A50" s="188">
        <v>47</v>
      </c>
      <c r="B50" s="188">
        <v>61</v>
      </c>
      <c r="C50" s="187" t="s">
        <v>692</v>
      </c>
      <c r="D50" s="187" t="s">
        <v>1562</v>
      </c>
      <c r="E50" s="207">
        <v>54000</v>
      </c>
      <c r="F50" s="207">
        <v>54000</v>
      </c>
      <c r="G50" s="220">
        <v>100</v>
      </c>
      <c r="H50" s="187" t="s">
        <v>1202</v>
      </c>
      <c r="I50" s="228" t="s">
        <v>1752</v>
      </c>
      <c r="J50" s="187" t="s">
        <v>1025</v>
      </c>
      <c r="K50" s="187"/>
      <c r="L50" s="188"/>
      <c r="M50" s="54"/>
      <c r="N50" s="54"/>
      <c r="O50" s="55"/>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row>
    <row r="51" spans="1:43" s="56" customFormat="1" ht="87" customHeight="1" x14ac:dyDescent="0.2">
      <c r="A51" s="188">
        <v>48</v>
      </c>
      <c r="B51" s="188">
        <v>62</v>
      </c>
      <c r="C51" s="187" t="s">
        <v>691</v>
      </c>
      <c r="D51" s="187" t="s">
        <v>1026</v>
      </c>
      <c r="E51" s="207">
        <v>30000</v>
      </c>
      <c r="F51" s="207">
        <v>30000</v>
      </c>
      <c r="G51" s="207">
        <v>100</v>
      </c>
      <c r="H51" s="187" t="s">
        <v>1203</v>
      </c>
      <c r="I51" s="228" t="s">
        <v>1752</v>
      </c>
      <c r="J51" s="187" t="s">
        <v>1569</v>
      </c>
      <c r="K51" s="207" t="s">
        <v>1537</v>
      </c>
      <c r="L51" s="187" t="s">
        <v>1747</v>
      </c>
      <c r="M51" s="54"/>
      <c r="N51" s="54"/>
      <c r="O51" s="55"/>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row>
    <row r="52" spans="1:43" s="56" customFormat="1" ht="87" customHeight="1" x14ac:dyDescent="0.25">
      <c r="A52" s="188">
        <v>49</v>
      </c>
      <c r="B52" s="188">
        <v>143</v>
      </c>
      <c r="C52" s="190">
        <v>654</v>
      </c>
      <c r="D52" s="190" t="s">
        <v>1555</v>
      </c>
      <c r="E52" s="191">
        <v>1326282.54</v>
      </c>
      <c r="F52" s="191">
        <v>635738.57999999996</v>
      </c>
      <c r="G52" s="191">
        <v>48</v>
      </c>
      <c r="H52" s="190" t="s">
        <v>1379</v>
      </c>
      <c r="I52" s="190" t="s">
        <v>1752</v>
      </c>
      <c r="J52" s="190" t="s">
        <v>1347</v>
      </c>
      <c r="K52" s="183"/>
      <c r="L52" s="193"/>
      <c r="M52" s="54"/>
      <c r="N52" s="54"/>
      <c r="O52" s="55"/>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row>
    <row r="53" spans="1:43" s="56" customFormat="1" ht="87" customHeight="1" x14ac:dyDescent="0.2">
      <c r="A53" s="188">
        <v>50</v>
      </c>
      <c r="B53" s="188">
        <v>33</v>
      </c>
      <c r="C53" s="189">
        <v>234</v>
      </c>
      <c r="D53" s="190" t="s">
        <v>22</v>
      </c>
      <c r="E53" s="191">
        <v>1</v>
      </c>
      <c r="F53" s="191">
        <v>1</v>
      </c>
      <c r="G53" s="188">
        <v>100</v>
      </c>
      <c r="H53" s="190" t="s">
        <v>1076</v>
      </c>
      <c r="I53" s="190" t="s">
        <v>1752</v>
      </c>
      <c r="J53" s="190" t="s">
        <v>269</v>
      </c>
      <c r="K53" s="192"/>
      <c r="L53" s="192"/>
      <c r="M53" s="54"/>
      <c r="N53" s="54"/>
      <c r="O53" s="55"/>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row>
    <row r="54" spans="1:43" s="56" customFormat="1" ht="110.25" customHeight="1" x14ac:dyDescent="0.2">
      <c r="A54" s="188">
        <v>51</v>
      </c>
      <c r="B54" s="188">
        <v>34</v>
      </c>
      <c r="C54" s="189">
        <v>235</v>
      </c>
      <c r="D54" s="190" t="s">
        <v>22</v>
      </c>
      <c r="E54" s="191">
        <v>1</v>
      </c>
      <c r="F54" s="191">
        <v>1</v>
      </c>
      <c r="G54" s="188">
        <v>100</v>
      </c>
      <c r="H54" s="190" t="s">
        <v>1076</v>
      </c>
      <c r="I54" s="190" t="s">
        <v>1752</v>
      </c>
      <c r="J54" s="190" t="s">
        <v>269</v>
      </c>
      <c r="K54" s="192"/>
      <c r="L54" s="192"/>
      <c r="M54" s="54"/>
      <c r="N54" s="54"/>
      <c r="O54" s="55"/>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row>
    <row r="55" spans="1:43" s="56" customFormat="1" ht="102.75" customHeight="1" x14ac:dyDescent="0.2">
      <c r="A55" s="188">
        <v>52</v>
      </c>
      <c r="B55" s="188">
        <v>37</v>
      </c>
      <c r="C55" s="189">
        <v>238</v>
      </c>
      <c r="D55" s="190" t="s">
        <v>24</v>
      </c>
      <c r="E55" s="191">
        <v>1</v>
      </c>
      <c r="F55" s="191">
        <v>1</v>
      </c>
      <c r="G55" s="188">
        <v>100</v>
      </c>
      <c r="H55" s="190" t="s">
        <v>1076</v>
      </c>
      <c r="I55" s="190" t="s">
        <v>1752</v>
      </c>
      <c r="J55" s="190" t="s">
        <v>269</v>
      </c>
      <c r="K55" s="192"/>
      <c r="L55" s="192"/>
      <c r="M55" s="54"/>
      <c r="N55" s="54"/>
      <c r="O55" s="55"/>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row>
    <row r="56" spans="1:43" s="56" customFormat="1" ht="102.75" customHeight="1" x14ac:dyDescent="0.2">
      <c r="A56" s="188">
        <v>53</v>
      </c>
      <c r="B56" s="188">
        <v>41</v>
      </c>
      <c r="C56" s="189">
        <v>499</v>
      </c>
      <c r="D56" s="190" t="s">
        <v>3</v>
      </c>
      <c r="E56" s="191">
        <v>31799.82</v>
      </c>
      <c r="F56" s="191">
        <v>31799.82</v>
      </c>
      <c r="G56" s="189">
        <v>100</v>
      </c>
      <c r="H56" s="190" t="s">
        <v>1089</v>
      </c>
      <c r="I56" s="190" t="s">
        <v>1752</v>
      </c>
      <c r="J56" s="190" t="s">
        <v>269</v>
      </c>
      <c r="K56" s="192"/>
      <c r="L56" s="192"/>
      <c r="M56" s="54"/>
      <c r="N56" s="54"/>
      <c r="O56" s="55"/>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row>
    <row r="57" spans="1:43" s="56" customFormat="1" ht="102.75" customHeight="1" x14ac:dyDescent="0.2">
      <c r="A57" s="188">
        <v>54</v>
      </c>
      <c r="B57" s="188">
        <v>27</v>
      </c>
      <c r="C57" s="189">
        <v>529</v>
      </c>
      <c r="D57" s="190" t="s">
        <v>1164</v>
      </c>
      <c r="E57" s="191">
        <v>8127.37</v>
      </c>
      <c r="F57" s="191">
        <v>8127.37</v>
      </c>
      <c r="G57" s="189">
        <v>100</v>
      </c>
      <c r="H57" s="190" t="s">
        <v>1165</v>
      </c>
      <c r="I57" s="190" t="s">
        <v>1752</v>
      </c>
      <c r="J57" s="190" t="s">
        <v>269</v>
      </c>
      <c r="K57" s="192"/>
      <c r="L57" s="192"/>
      <c r="M57" s="54"/>
      <c r="N57" s="54"/>
      <c r="O57" s="55"/>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row>
    <row r="58" spans="1:43" s="24" customFormat="1" ht="103.5" customHeight="1" x14ac:dyDescent="0.25">
      <c r="A58" s="188">
        <v>55</v>
      </c>
      <c r="B58" s="188">
        <v>149</v>
      </c>
      <c r="C58" s="190">
        <v>669</v>
      </c>
      <c r="D58" s="191" t="s">
        <v>1523</v>
      </c>
      <c r="E58" s="191">
        <v>21000</v>
      </c>
      <c r="F58" s="191">
        <v>21000</v>
      </c>
      <c r="G58" s="190">
        <v>100</v>
      </c>
      <c r="H58" s="190" t="s">
        <v>1443</v>
      </c>
      <c r="I58" s="190" t="s">
        <v>1752</v>
      </c>
      <c r="J58" s="190" t="s">
        <v>327</v>
      </c>
      <c r="K58" s="183"/>
      <c r="L58" s="193"/>
      <c r="M58" s="17"/>
      <c r="N58" s="17"/>
      <c r="O58" s="23"/>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row>
    <row r="60" spans="1:43" x14ac:dyDescent="0.25">
      <c r="L60" s="23"/>
    </row>
    <row r="61" spans="1:43" s="17" customFormat="1" ht="17.25" customHeight="1" x14ac:dyDescent="0.25">
      <c r="B61" s="140"/>
      <c r="C61" s="23"/>
      <c r="D61" s="145"/>
      <c r="E61" s="23"/>
      <c r="F61" s="23"/>
      <c r="G61" s="146"/>
      <c r="H61" s="146"/>
      <c r="I61" s="146"/>
      <c r="J61" s="23"/>
      <c r="K61" s="146"/>
      <c r="L61" s="2"/>
      <c r="M61" s="55"/>
      <c r="N61" s="55"/>
      <c r="O61" s="55"/>
      <c r="P61" s="55"/>
    </row>
    <row r="62" spans="1:43" x14ac:dyDescent="0.25">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row>
    <row r="63" spans="1:43" x14ac:dyDescent="0.25">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row>
    <row r="64" spans="1:43" x14ac:dyDescent="0.25">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row>
    <row r="65" spans="20:43" x14ac:dyDescent="0.25">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row>
    <row r="66" spans="20:43" x14ac:dyDescent="0.25">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row>
    <row r="67" spans="20:43" x14ac:dyDescent="0.25">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row>
    <row r="68" spans="20:43" x14ac:dyDescent="0.25">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row>
    <row r="69" spans="20:43" x14ac:dyDescent="0.25">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row>
    <row r="70" spans="20:43" x14ac:dyDescent="0.25">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row>
    <row r="71" spans="20:43" x14ac:dyDescent="0.25">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row>
    <row r="72" spans="20:43" x14ac:dyDescent="0.25">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row>
    <row r="73" spans="20:43" x14ac:dyDescent="0.25">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row>
    <row r="74" spans="20:43" x14ac:dyDescent="0.25">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row>
    <row r="75" spans="20:43" x14ac:dyDescent="0.25">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row>
    <row r="76" spans="20:43" x14ac:dyDescent="0.25">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row>
    <row r="77" spans="20:43" x14ac:dyDescent="0.25">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row>
    <row r="78" spans="20:43" x14ac:dyDescent="0.25">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row>
    <row r="79" spans="20:43" x14ac:dyDescent="0.25">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row>
    <row r="80" spans="20:43" x14ac:dyDescent="0.25">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row>
    <row r="81" spans="20:43" x14ac:dyDescent="0.25">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row>
    <row r="82" spans="20:43" x14ac:dyDescent="0.25">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row>
    <row r="83" spans="20:43" x14ac:dyDescent="0.25">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row>
    <row r="84" spans="20:43" x14ac:dyDescent="0.25">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row>
    <row r="85" spans="20:43" x14ac:dyDescent="0.25">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row>
    <row r="86" spans="20:43" x14ac:dyDescent="0.25">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row>
    <row r="87" spans="20:43" x14ac:dyDescent="0.25">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row>
    <row r="88" spans="20:43" x14ac:dyDescent="0.25">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row>
    <row r="89" spans="20:43" x14ac:dyDescent="0.25">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row>
    <row r="90" spans="20:43" x14ac:dyDescent="0.25">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row>
    <row r="91" spans="20:43" x14ac:dyDescent="0.25">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row>
    <row r="92" spans="20:43" x14ac:dyDescent="0.25">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row>
    <row r="93" spans="20:43" x14ac:dyDescent="0.25">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row>
    <row r="94" spans="20:43" x14ac:dyDescent="0.25">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row>
    <row r="95" spans="20:43" x14ac:dyDescent="0.25">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row>
    <row r="96" spans="20:43" x14ac:dyDescent="0.25">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row>
    <row r="97" spans="20:43" x14ac:dyDescent="0.25">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row>
    <row r="98" spans="20:43" x14ac:dyDescent="0.25">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row>
    <row r="99" spans="20:43" x14ac:dyDescent="0.25">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row>
    <row r="100" spans="20:43" x14ac:dyDescent="0.25">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row>
    <row r="101" spans="20:43" x14ac:dyDescent="0.25">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row>
    <row r="102" spans="20:43" x14ac:dyDescent="0.25">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row>
    <row r="103" spans="20:43" x14ac:dyDescent="0.25">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row>
    <row r="104" spans="20:43" x14ac:dyDescent="0.25">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row>
    <row r="105" spans="20:43" x14ac:dyDescent="0.25">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row>
    <row r="106" spans="20:43" x14ac:dyDescent="0.25">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row>
    <row r="107" spans="20:43" x14ac:dyDescent="0.25">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row>
    <row r="108" spans="20:43" x14ac:dyDescent="0.25">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row>
    <row r="109" spans="20:43" x14ac:dyDescent="0.25">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row>
    <row r="110" spans="20:43" x14ac:dyDescent="0.25">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row>
    <row r="111" spans="20:43" x14ac:dyDescent="0.25">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row>
    <row r="112" spans="20:43" x14ac:dyDescent="0.25">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row>
    <row r="113" spans="20:43" x14ac:dyDescent="0.25">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row>
    <row r="114" spans="20:43" x14ac:dyDescent="0.25">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row>
    <row r="115" spans="20:43" x14ac:dyDescent="0.25">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row>
    <row r="116" spans="20:43" x14ac:dyDescent="0.25">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row>
    <row r="117" spans="20:43" x14ac:dyDescent="0.25">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row>
    <row r="118" spans="20:43" x14ac:dyDescent="0.25">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row>
    <row r="119" spans="20:43" x14ac:dyDescent="0.25">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row>
    <row r="120" spans="20:43" x14ac:dyDescent="0.25">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row>
    <row r="121" spans="20:43" x14ac:dyDescent="0.25">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row>
    <row r="122" spans="20:43" x14ac:dyDescent="0.25">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row>
    <row r="123" spans="20:43" x14ac:dyDescent="0.25">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row>
    <row r="124" spans="20:43" x14ac:dyDescent="0.25">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row>
    <row r="125" spans="20:43" x14ac:dyDescent="0.25">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row>
    <row r="126" spans="20:43" x14ac:dyDescent="0.25">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row>
    <row r="127" spans="20:43" x14ac:dyDescent="0.25">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row>
  </sheetData>
  <mergeCells count="1">
    <mergeCell ref="B1:L1"/>
  </mergeCells>
  <printOptions horizontalCentered="1"/>
  <pageMargins left="0.59055118110236227" right="0.59055118110236227" top="0.34" bottom="0.19685039370078741" header="0.19685039370078741" footer="0"/>
  <pageSetup paperSize="9" scale="10" fitToHeight="1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6</vt:i4>
      </vt:variant>
    </vt:vector>
  </HeadingPairs>
  <TitlesOfParts>
    <vt:vector size="12" baseType="lpstr">
      <vt:lpstr>Титульный лист</vt:lpstr>
      <vt:lpstr>Раздел 1 недвижимое</vt:lpstr>
      <vt:lpstr>Раздел 2 движимое</vt:lpstr>
      <vt:lpstr>Раздел 3 предприятия</vt:lpstr>
      <vt:lpstr>Раздел 4 Архив недвижимое</vt:lpstr>
      <vt:lpstr>Раздел 5 Архив движимое</vt:lpstr>
      <vt:lpstr>'Раздел 2 движимое'!Заголовки_для_печати</vt:lpstr>
      <vt:lpstr>'Раздел 5 Архив движимое'!Заголовки_для_печати</vt:lpstr>
      <vt:lpstr>'Раздел 1 недвижимое'!Область_печати</vt:lpstr>
      <vt:lpstr>'Раздел 2 движимое'!Область_печати</vt:lpstr>
      <vt:lpstr>'Раздел 4 Архив недвижимое'!Область_печати</vt:lpstr>
      <vt:lpstr>'Раздел 5 Архив движимое'!Область_печати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ZAKUP</cp:lastModifiedBy>
  <cp:lastPrinted>2021-10-28T05:09:28Z</cp:lastPrinted>
  <dcterms:created xsi:type="dcterms:W3CDTF">2014-06-17T09:16:39Z</dcterms:created>
  <dcterms:modified xsi:type="dcterms:W3CDTF">2024-08-30T08:38:44Z</dcterms:modified>
</cp:coreProperties>
</file>